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870" tabRatio="777" activeTab="1"/>
  </bookViews>
  <sheets>
    <sheet name="小林商会" sheetId="1" r:id="rId1"/>
    <sheet name="説明表" sheetId="2" r:id="rId2"/>
    <sheet name="計算表" sheetId="3" state="hidden" r:id="rId3"/>
    <sheet name="参照表" sheetId="4" state="hidden" r:id="rId4"/>
    <sheet name="印刷表" sheetId="5" state="hidden" r:id="rId5"/>
    <sheet name="原本" sheetId="6" state="hidden" r:id="rId6"/>
    <sheet name="転記" sheetId="7" state="hidden" r:id="rId7"/>
  </sheets>
  <definedNames>
    <definedName name="シート表">'参照表'!$R$3:$T$29</definedName>
    <definedName name="耐用年数">'参照表'!$A$3:$G$102</definedName>
    <definedName name="定数表">'参照表'!$I$3:$L$17</definedName>
    <definedName name="保証">'計算表'!$AL$6</definedName>
  </definedNames>
  <calcPr fullCalcOnLoad="1"/>
</workbook>
</file>

<file path=xl/sharedStrings.xml><?xml version="1.0" encoding="utf-8"?>
<sst xmlns="http://schemas.openxmlformats.org/spreadsheetml/2006/main" count="399" uniqueCount="221">
  <si>
    <t>○減価償却費の計算</t>
  </si>
  <si>
    <t>a</t>
  </si>
  <si>
    <t>n</t>
  </si>
  <si>
    <t>b</t>
  </si>
  <si>
    <t>o</t>
  </si>
  <si>
    <t>c</t>
  </si>
  <si>
    <t>p</t>
  </si>
  <si>
    <t>d</t>
  </si>
  <si>
    <t>q</t>
  </si>
  <si>
    <t>e</t>
  </si>
  <si>
    <t>r</t>
  </si>
  <si>
    <t>f</t>
  </si>
  <si>
    <t>s</t>
  </si>
  <si>
    <t>g</t>
  </si>
  <si>
    <t>t</t>
  </si>
  <si>
    <t>h</t>
  </si>
  <si>
    <t>u</t>
  </si>
  <si>
    <t>I</t>
  </si>
  <si>
    <t>v</t>
  </si>
  <si>
    <t>j</t>
  </si>
  <si>
    <t>w</t>
  </si>
  <si>
    <t>k</t>
  </si>
  <si>
    <t>x</t>
  </si>
  <si>
    <t>l</t>
  </si>
  <si>
    <t>y</t>
  </si>
  <si>
    <t>m</t>
  </si>
  <si>
    <t>z</t>
  </si>
  <si>
    <t>パスを含むシート名</t>
  </si>
  <si>
    <t>データ件数</t>
  </si>
  <si>
    <t>件</t>
  </si>
  <si>
    <t>シート名のみ</t>
  </si>
  <si>
    <t>残高更新年月日</t>
  </si>
  <si>
    <t>計算方法</t>
  </si>
  <si>
    <t>資産種類</t>
  </si>
  <si>
    <t>になる金額</t>
  </si>
  <si>
    <t>償却率</t>
  </si>
  <si>
    <t>摘　　　要</t>
  </si>
  <si>
    <t>*</t>
  </si>
  <si>
    <t>豚</t>
  </si>
  <si>
    <t>綿羊、やぎ、果樹その他の植物</t>
  </si>
  <si>
    <t>この減価償却費の計算の注意すべき使い方を説明します。</t>
  </si>
  <si>
    <t>償却の基礎になる金額＝取得価額－残存価額</t>
  </si>
  <si>
    <t>入力するところは</t>
  </si>
  <si>
    <t>黄色</t>
  </si>
  <si>
    <t>です。</t>
  </si>
  <si>
    <t>残存価額＝取得価額＊残存割合</t>
  </si>
  <si>
    <t>牛や馬については残存価額が１０万円を超える</t>
  </si>
  <si>
    <t>場合は１０万円とする。</t>
  </si>
  <si>
    <t>償却の基礎になる金額＝前期末未償却残高</t>
  </si>
  <si>
    <t>残存割合</t>
  </si>
  <si>
    <t>償却可能限度</t>
  </si>
  <si>
    <t>一般</t>
  </si>
  <si>
    <r>
      <t>必要に応じて変えてください。</t>
    </r>
    <r>
      <rPr>
        <sz val="11"/>
        <color indexed="10"/>
        <rFont val="ＭＳ Ｐゴシック"/>
        <family val="3"/>
      </rPr>
      <t>定率法や特殊な定額法との混在もできます。</t>
    </r>
  </si>
  <si>
    <t>牛</t>
  </si>
  <si>
    <t>小運搬使役用</t>
  </si>
  <si>
    <t>１０万円を超える時は１０万円</t>
  </si>
  <si>
    <t>Ｂ列は資産の種類の指定です。資産の種類毎に順番に入力してください。</t>
  </si>
  <si>
    <t>繁殖用乳用牛、種付用の役肉用牛</t>
  </si>
  <si>
    <t>データの並べ替えは行いません。</t>
  </si>
  <si>
    <t>種付用の乳用牛</t>
  </si>
  <si>
    <t>資産の新規購入分は行の挿入をして入力してください。</t>
  </si>
  <si>
    <t>農業使役用その他用</t>
  </si>
  <si>
    <t>資産の廃棄や譲渡でなくなった分は年度更新でも自動的にはなくなりません。</t>
  </si>
  <si>
    <t>馬</t>
  </si>
  <si>
    <t>小運搬使役用、繁殖用、競争用</t>
  </si>
  <si>
    <t>種付用</t>
  </si>
  <si>
    <t>データの挿入削除はメニューバーの挿入削除を利用してください。</t>
  </si>
  <si>
    <t>データ入力シートは保護されていませんので、注意してください。　</t>
  </si>
  <si>
    <t>１行目から６行目は絶対削除しないでください。また列の挿入削除は厳禁です。</t>
  </si>
  <si>
    <t>セルZ３には期末残高転記の月日を表示します。参考にしてください。</t>
  </si>
  <si>
    <t>間違ったと思ったら｛元に戻す｝機能を活用し、それでも戻らないときはそのシートや</t>
  </si>
  <si>
    <t>ファイルは捨ててください。そのためにはこまめなファイルの保存が大切です。</t>
  </si>
  <si>
    <t>入力しただけでは計算はしません。計算ボタンを押してください。</t>
  </si>
  <si>
    <t>データは７行目からの入力で、途中で空白行を設けてはいけません。</t>
  </si>
  <si>
    <t>１枚のシートで１事業所分として、１００件を限度とします。</t>
  </si>
  <si>
    <t>建    物</t>
  </si>
  <si>
    <t>構 築 物</t>
  </si>
  <si>
    <t>機械装置</t>
  </si>
  <si>
    <t>車両運搬具</t>
  </si>
  <si>
    <t>工具備品</t>
  </si>
  <si>
    <t>注意！！</t>
  </si>
  <si>
    <t>割増償却には対応していません。（ホ）＋（へ）＝（ト）は計算しますが</t>
  </si>
  <si>
    <t>未償却残高のチェックはしていないので、十分に注意してください。</t>
  </si>
  <si>
    <t>資産の譲渡や廃棄した場合には期末の未償却残高欄を　0　にしてください。</t>
  </si>
  <si>
    <t>印刷について</t>
  </si>
  <si>
    <t>資産の種類の数値が入力されていなければいけません。</t>
  </si>
  <si>
    <t>プリンタの種類により印刷位置が変わります。期首未償却残高までで一枚に納まらない</t>
  </si>
  <si>
    <t>場合は「印刷表」を再表示してＲ列（摘要欄）の幅を少し縮めてみてください。</t>
  </si>
  <si>
    <t>VEQ04063@nifty.ne.jp</t>
  </si>
  <si>
    <t>ご意見をお聞かせください。</t>
  </si>
  <si>
    <t>償却の基礎になる金額のもと</t>
  </si>
  <si>
    <t>残存割合a</t>
  </si>
  <si>
    <t>償却の基礎</t>
  </si>
  <si>
    <t>残存割合b</t>
  </si>
  <si>
    <t>牛馬の特例</t>
  </si>
  <si>
    <t>単純償却費</t>
  </si>
  <si>
    <t>単純今期末</t>
  </si>
  <si>
    <t>償却限度額</t>
  </si>
  <si>
    <t>当期償却額</t>
  </si>
  <si>
    <t>Ｖ１．６で切り上げに変更</t>
  </si>
  <si>
    <t>順番</t>
  </si>
  <si>
    <t>シート名</t>
  </si>
  <si>
    <t>耐用年数</t>
  </si>
  <si>
    <t>定数表</t>
  </si>
  <si>
    <t>基礎の分</t>
  </si>
  <si>
    <t>償却限度</t>
  </si>
  <si>
    <t>特例分</t>
  </si>
  <si>
    <t>MENU</t>
  </si>
  <si>
    <t>D5</t>
  </si>
  <si>
    <t>D6</t>
  </si>
  <si>
    <t>D7</t>
  </si>
  <si>
    <t>D8</t>
  </si>
  <si>
    <t>D9</t>
  </si>
  <si>
    <t>D10</t>
  </si>
  <si>
    <t>D11</t>
  </si>
  <si>
    <t>D12</t>
  </si>
  <si>
    <t>i</t>
  </si>
  <si>
    <t>D13</t>
  </si>
  <si>
    <t>D14</t>
  </si>
  <si>
    <t>D15</t>
  </si>
  <si>
    <t>D16</t>
  </si>
  <si>
    <t>D17</t>
  </si>
  <si>
    <t>G5</t>
  </si>
  <si>
    <t>G6</t>
  </si>
  <si>
    <t>G7</t>
  </si>
  <si>
    <t>G8</t>
  </si>
  <si>
    <t>G9</t>
  </si>
  <si>
    <t>G10</t>
  </si>
  <si>
    <t>G11</t>
  </si>
  <si>
    <t>G12</t>
  </si>
  <si>
    <t>G13</t>
  </si>
  <si>
    <t>G14</t>
  </si>
  <si>
    <t>G15</t>
  </si>
  <si>
    <t>G16</t>
  </si>
  <si>
    <t>G17</t>
  </si>
  <si>
    <t>残高転記年月日</t>
  </si>
  <si>
    <t>*</t>
  </si>
  <si>
    <t>……</t>
  </si>
  <si>
    <t>減価償却資産等
の　　名　　称　　等
（繰延資産を含む）</t>
  </si>
  <si>
    <t>面積
又は
数量</t>
  </si>
  <si>
    <t>取　得
年　月</t>
  </si>
  <si>
    <r>
      <t>(ｲ)</t>
    </r>
    <r>
      <rPr>
        <sz val="8"/>
        <color indexed="9"/>
        <rFont val="ＭＳ Ｐゴシック"/>
        <family val="3"/>
      </rPr>
      <t>…………　　　　</t>
    </r>
    <r>
      <rPr>
        <sz val="8"/>
        <rFont val="ＭＳ Ｐゴシック"/>
        <family val="3"/>
      </rPr>
      <t xml:space="preserve">
取 得 価 額
</t>
    </r>
  </si>
  <si>
    <r>
      <t>(ﾛ)</t>
    </r>
    <r>
      <rPr>
        <sz val="8"/>
        <color indexed="9"/>
        <rFont val="ＭＳ Ｐゴシック"/>
        <family val="3"/>
      </rPr>
      <t>……………</t>
    </r>
    <r>
      <rPr>
        <sz val="8"/>
        <rFont val="ＭＳ Ｐゴシック"/>
        <family val="3"/>
      </rPr>
      <t xml:space="preserve">
　償却の基礎
　になる金額</t>
    </r>
  </si>
  <si>
    <t>償却
方法</t>
  </si>
  <si>
    <t>耐用
年数</t>
  </si>
  <si>
    <r>
      <t>(ﾊ)</t>
    </r>
    <r>
      <rPr>
        <sz val="8"/>
        <color indexed="9"/>
        <rFont val="ＭＳ Ｐゴシック"/>
        <family val="3"/>
      </rPr>
      <t>……</t>
    </r>
    <r>
      <rPr>
        <sz val="8"/>
        <rFont val="ＭＳ Ｐゴシック"/>
        <family val="3"/>
      </rPr>
      <t xml:space="preserve">
償却率
</t>
    </r>
  </si>
  <si>
    <t>(ﾆ)本年
中の償
却期間</t>
  </si>
  <si>
    <t>(ﾎ)本年分の
普通償却費
ロＸハＸニ</t>
  </si>
  <si>
    <r>
      <t>(ﾍ)割増</t>
    </r>
    <r>
      <rPr>
        <sz val="8"/>
        <color indexed="9"/>
        <rFont val="ＭＳ Ｐゴシック"/>
        <family val="3"/>
      </rPr>
      <t>…　</t>
    </r>
    <r>
      <rPr>
        <sz val="8"/>
        <rFont val="ＭＳ Ｐゴシック"/>
        <family val="3"/>
      </rPr>
      <t xml:space="preserve">
（特別）</t>
    </r>
    <r>
      <rPr>
        <sz val="8"/>
        <color indexed="9"/>
        <rFont val="ＭＳ Ｐゴシック"/>
        <family val="3"/>
      </rPr>
      <t>…　</t>
    </r>
    <r>
      <rPr>
        <sz val="8"/>
        <rFont val="ＭＳ Ｐゴシック"/>
        <family val="3"/>
      </rPr>
      <t>　
償　却　費</t>
    </r>
  </si>
  <si>
    <t>(ﾄ)本年分の
償却費合計
ホ+へ</t>
  </si>
  <si>
    <r>
      <t>(ﾁ)</t>
    </r>
    <r>
      <rPr>
        <sz val="8"/>
        <color indexed="9"/>
        <rFont val="ＭＳ Ｐゴシック"/>
        <family val="3"/>
      </rPr>
      <t>……</t>
    </r>
    <r>
      <rPr>
        <sz val="8"/>
        <rFont val="ＭＳ Ｐゴシック"/>
        <family val="3"/>
      </rPr>
      <t xml:space="preserve">
事業専
用割合</t>
    </r>
  </si>
  <si>
    <t>(ﾘ)本年分の必
要経費算入額
トＸチ</t>
  </si>
  <si>
    <r>
      <t>(ﾇ)</t>
    </r>
    <r>
      <rPr>
        <sz val="8"/>
        <color indexed="9"/>
        <rFont val="ＭＳ Ｐゴシック"/>
        <family val="3"/>
      </rPr>
      <t>………</t>
    </r>
    <r>
      <rPr>
        <sz val="8"/>
        <rFont val="ＭＳ Ｐゴシック"/>
        <family val="3"/>
      </rPr>
      <t xml:space="preserve">
　未償却残高
(期末残高）</t>
    </r>
  </si>
  <si>
    <t>未償却残高
(期首残高）</t>
  </si>
  <si>
    <t>行削除で消してください。</t>
  </si>
  <si>
    <t>セルJ２にはデータ件数が、セルX２には表名が表示されるようにしていますが</t>
  </si>
  <si>
    <t>営業権、繰延資産、即時償却、一括償却</t>
  </si>
  <si>
    <t>これらのセルは絶対に内容を変更しないでください。それ以外もですけど。</t>
  </si>
  <si>
    <t>0　にしたあとで、計算ボタンを押すと元の数値に戻りますので、ご注意を。</t>
  </si>
  <si>
    <t>「印刷表」の再表示は、｛書式｝｛シート｝｛再表示｝の順で指定します。</t>
  </si>
  <si>
    <t>印刷の小計合計は資産の種類をキーにしています。「小計」の文字も入ります。</t>
  </si>
  <si>
    <t>「総合計」という文字が最下段に入ります。</t>
  </si>
  <si>
    <t>上と同じものだからといって資産の種類の番号や名称欄の入力を省略などすると</t>
  </si>
  <si>
    <t>「小計」の文字の位置がおかしくなったら「印刷表」がこわれていますので、</t>
  </si>
  <si>
    <t>修正が必要です。</t>
  </si>
  <si>
    <t>「印刷表」の　セル　Ｇ1　に式が入力されています。その数値が　6　が標準です。</t>
  </si>
  <si>
    <t>フォントの色を白にしているので、変更して確かめてください。</t>
  </si>
  <si>
    <t xml:space="preserve">小林誠一郎  </t>
  </si>
  <si>
    <t>小計は資産の種類毎に行います。（変化したところで小計をとります）</t>
  </si>
  <si>
    <t>繰り返しますが、入力表自体では何の計算もしません。手書の白紙状態と</t>
  </si>
  <si>
    <t>Ｃ列ではセルＣ1、Ｃ3、Ｃ4には何も無い状態、Ｃ2、Ｃ5、Ｃ6にはデータがあります。</t>
  </si>
  <si>
    <t>同じことです。ここに書きこまれている状態が印刷されます。</t>
  </si>
  <si>
    <t>印刷がうまく行きません。小計が不要ならば資産の種類の欄に入力しないでください。</t>
  </si>
  <si>
    <t>Ｆ列</t>
  </si>
  <si>
    <t>Ｐ列</t>
  </si>
  <si>
    <t>Ｆ列とＰ列のデータ件数（数値データ）が同じである必要があります。</t>
  </si>
  <si>
    <t>限度後償却</t>
  </si>
  <si>
    <t>旧定額法</t>
  </si>
  <si>
    <t>旧定率法</t>
  </si>
  <si>
    <t>定額法</t>
  </si>
  <si>
    <t>定率法</t>
  </si>
  <si>
    <t>改定償却率</t>
  </si>
  <si>
    <t>保証率</t>
  </si>
  <si>
    <t>　　　切り捨て</t>
  </si>
  <si>
    <t>新定額法</t>
  </si>
  <si>
    <t>新定率法</t>
  </si>
  <si>
    <t>限度後定額法</t>
  </si>
  <si>
    <t>1円</t>
  </si>
  <si>
    <t>19年3月31日まで分</t>
  </si>
  <si>
    <t>19年8月追加分</t>
  </si>
  <si>
    <t>新規定率法</t>
  </si>
  <si>
    <t>償却保証額（取得価額＊保証率）</t>
  </si>
  <si>
    <t>改定定額法</t>
  </si>
  <si>
    <t>新定率法で償却保証額を下回る時</t>
  </si>
  <si>
    <t>下回る時 は1</t>
  </si>
  <si>
    <t>未設定</t>
  </si>
  <si>
    <t>ここから下の分は</t>
  </si>
  <si>
    <t>　　　償却方法の変更</t>
  </si>
  <si>
    <t>　　　　　　　　　　に伴い追加</t>
  </si>
  <si>
    <t>従来の５％まで償却済み</t>
  </si>
  <si>
    <t>１３と１４は１９年分に使用することはないですね。</t>
  </si>
  <si>
    <t>２０年分以降の利用になります。</t>
  </si>
  <si>
    <t>計算方法に１１から１４までを追加。（19年4月以降分対応）</t>
  </si>
  <si>
    <t>命令の説明。</t>
  </si>
  <si>
    <t>計算</t>
  </si>
  <si>
    <t>印刷</t>
  </si>
  <si>
    <t>年度更新転記</t>
  </si>
  <si>
    <t>印刷です。</t>
  </si>
  <si>
    <t>ひとつのファイルに作成できるシートは１事業所の固定とします。</t>
  </si>
  <si>
    <t>ＮＶ１．０</t>
  </si>
  <si>
    <t>（１事業所専用です）</t>
  </si>
  <si>
    <t>償却費計算を行います。</t>
  </si>
  <si>
    <t>プレビュー印刷</t>
  </si>
  <si>
    <t>プレビュー印刷です。</t>
  </si>
  <si>
    <t>残高年度更新を行います。</t>
  </si>
  <si>
    <t>A列は計算方法の指定です。</t>
  </si>
  <si>
    <t>住所はセルＨ４、納税者番号はセルＰ４に入力します。</t>
  </si>
  <si>
    <t>　</t>
  </si>
  <si>
    <t>事業所名はシート見出しの名前の変更でします。</t>
  </si>
  <si>
    <t>ＮＶ．１．０</t>
  </si>
  <si>
    <t>事業所シートの追加や挿入、削除はできません。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</si>
</sst>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0_*0_*0_*0_*0_*0_*0_*0"/>
    <numFmt numFmtId="178" formatCode="00000000"/>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b/>
      <sz val="16"/>
      <name val="ＭＳ Ｐゴシック"/>
      <family val="3"/>
    </font>
    <font>
      <sz val="8"/>
      <name val="ＭＳ Ｐゴシック"/>
      <family val="3"/>
    </font>
    <font>
      <sz val="11"/>
      <color indexed="10"/>
      <name val="ＭＳ Ｐゴシック"/>
      <family val="3"/>
    </font>
    <font>
      <sz val="11"/>
      <color indexed="56"/>
      <name val="ＭＳ Ｐゴシック"/>
      <family val="3"/>
    </font>
    <font>
      <sz val="11"/>
      <color indexed="8"/>
      <name val="ＭＳ Ｐゴシック"/>
      <family val="3"/>
    </font>
    <font>
      <sz val="11"/>
      <color indexed="48"/>
      <name val="ＭＳ Ｐゴシック"/>
      <family val="3"/>
    </font>
    <font>
      <sz val="11"/>
      <color indexed="9"/>
      <name val="ＭＳ Ｐゴシック"/>
      <family val="3"/>
    </font>
    <font>
      <sz val="8"/>
      <color indexed="8"/>
      <name val="ＭＳ Ｐゴシック"/>
      <family val="3"/>
    </font>
    <font>
      <sz val="11"/>
      <color indexed="12"/>
      <name val="ＭＳ Ｐゴシック"/>
      <family val="3"/>
    </font>
    <font>
      <sz val="11"/>
      <color indexed="30"/>
      <name val="ＭＳ Ｐゴシック"/>
      <family val="3"/>
    </font>
    <font>
      <sz val="6"/>
      <name val="ＭＳ Ｐゴシック"/>
      <family val="3"/>
    </font>
    <font>
      <sz val="9"/>
      <color indexed="9"/>
      <name val="ＭＳ Ｐゴシック"/>
      <family val="3"/>
    </font>
    <font>
      <sz val="8"/>
      <color indexed="9"/>
      <name val="ＭＳ Ｐゴシック"/>
      <family val="3"/>
    </font>
    <font>
      <b/>
      <sz val="12"/>
      <name val="ＭＳ Ｐゴシック"/>
      <family val="3"/>
    </font>
    <font>
      <b/>
      <sz val="14"/>
      <name val="ＭＳ Ｐゴシック"/>
      <family val="3"/>
    </font>
    <font>
      <sz val="11"/>
      <name val="HGS明朝E"/>
      <family val="1"/>
    </font>
    <font>
      <u val="single"/>
      <sz val="11"/>
      <color indexed="12"/>
      <name val="ＭＳ Ｐゴシック"/>
      <family val="3"/>
    </font>
    <font>
      <u val="single"/>
      <sz val="11"/>
      <color indexed="36"/>
      <name val="ＭＳ Ｐゴシック"/>
      <family val="3"/>
    </font>
  </fonts>
  <fills count="10">
    <fill>
      <patternFill/>
    </fill>
    <fill>
      <patternFill patternType="gray125"/>
    </fill>
    <fill>
      <patternFill patternType="solid">
        <fgColor indexed="34"/>
        <bgColor indexed="64"/>
      </patternFill>
    </fill>
    <fill>
      <patternFill patternType="solid">
        <fgColor indexed="15"/>
        <bgColor indexed="64"/>
      </patternFill>
    </fill>
    <fill>
      <patternFill patternType="solid">
        <fgColor indexed="27"/>
        <bgColor indexed="64"/>
      </patternFill>
    </fill>
    <fill>
      <patternFill patternType="solid">
        <fgColor indexed="45"/>
        <bgColor indexed="64"/>
      </patternFill>
    </fill>
    <fill>
      <patternFill patternType="solid">
        <fgColor indexed="48"/>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xf>
    <xf numFmtId="0" fontId="0" fillId="0" borderId="0" xfId="0" applyNumberFormat="1" applyAlignment="1">
      <alignment/>
    </xf>
    <xf numFmtId="0" fontId="0" fillId="0" borderId="0" xfId="0" applyBorder="1" applyAlignment="1">
      <alignment/>
    </xf>
    <xf numFmtId="0" fontId="0" fillId="2" borderId="0" xfId="0" applyFill="1" applyAlignment="1">
      <alignment/>
    </xf>
    <xf numFmtId="0" fontId="0" fillId="2" borderId="1" xfId="0" applyFont="1" applyFill="1" applyBorder="1" applyAlignment="1">
      <alignment/>
    </xf>
    <xf numFmtId="38" fontId="0" fillId="2" borderId="1" xfId="17" applyFill="1" applyBorder="1" applyAlignment="1">
      <alignment/>
    </xf>
    <xf numFmtId="38" fontId="0" fillId="0" borderId="1" xfId="17" applyNumberFormat="1" applyBorder="1" applyAlignment="1">
      <alignment/>
    </xf>
    <xf numFmtId="0" fontId="0" fillId="0" borderId="1" xfId="0" applyFont="1" applyBorder="1" applyAlignment="1">
      <alignment horizontal="center"/>
    </xf>
    <xf numFmtId="0" fontId="0" fillId="2" borderId="1" xfId="0" applyFill="1" applyBorder="1" applyAlignment="1">
      <alignment/>
    </xf>
    <xf numFmtId="176" fontId="0" fillId="0" borderId="1" xfId="0" applyNumberFormat="1" applyBorder="1" applyAlignment="1">
      <alignment/>
    </xf>
    <xf numFmtId="38" fontId="0" fillId="0" borderId="1" xfId="17" applyFont="1" applyBorder="1" applyAlignment="1" quotePrefix="1">
      <alignment/>
    </xf>
    <xf numFmtId="38" fontId="0" fillId="0" borderId="1" xfId="17" applyFill="1" applyBorder="1" applyAlignment="1">
      <alignment/>
    </xf>
    <xf numFmtId="38" fontId="0" fillId="0" borderId="1" xfId="0" applyNumberFormat="1" applyBorder="1" applyAlignment="1">
      <alignment/>
    </xf>
    <xf numFmtId="0" fontId="0" fillId="2" borderId="1" xfId="15" applyNumberFormat="1" applyFill="1" applyBorder="1" applyAlignment="1">
      <alignment/>
    </xf>
    <xf numFmtId="38" fontId="0" fillId="0" borderId="1" xfId="17" applyBorder="1" applyAlignment="1">
      <alignment/>
    </xf>
    <xf numFmtId="38" fontId="0" fillId="0" borderId="0" xfId="17" applyBorder="1" applyAlignment="1">
      <alignment/>
    </xf>
    <xf numFmtId="0" fontId="6" fillId="0" borderId="0" xfId="0" applyFont="1" applyAlignment="1">
      <alignment/>
    </xf>
    <xf numFmtId="49" fontId="0" fillId="2" borderId="1" xfId="0" applyNumberFormat="1" applyFont="1" applyFill="1" applyBorder="1" applyAlignment="1">
      <alignment/>
    </xf>
    <xf numFmtId="38" fontId="0" fillId="0" borderId="0" xfId="0" applyNumberFormat="1" applyAlignment="1">
      <alignment/>
    </xf>
    <xf numFmtId="0" fontId="7" fillId="0" borderId="0" xfId="0" applyFont="1" applyAlignment="1">
      <alignment/>
    </xf>
    <xf numFmtId="0" fontId="8" fillId="0" borderId="0" xfId="0" applyFont="1" applyAlignment="1">
      <alignment/>
    </xf>
    <xf numFmtId="0" fontId="8" fillId="3" borderId="0" xfId="0" applyFont="1" applyFill="1" applyAlignment="1">
      <alignment/>
    </xf>
    <xf numFmtId="0" fontId="0" fillId="3" borderId="0" xfId="0" applyFill="1" applyAlignment="1">
      <alignment/>
    </xf>
    <xf numFmtId="0" fontId="9" fillId="0" borderId="0" xfId="0" applyFont="1" applyFill="1" applyAlignment="1">
      <alignment/>
    </xf>
    <xf numFmtId="0" fontId="9" fillId="0" borderId="0" xfId="0" applyFont="1" applyAlignment="1">
      <alignment/>
    </xf>
    <xf numFmtId="0" fontId="0" fillId="2" borderId="0" xfId="0" applyFill="1" applyAlignment="1">
      <alignment horizontal="center"/>
    </xf>
    <xf numFmtId="38" fontId="0" fillId="0" borderId="0" xfId="17" applyAlignment="1">
      <alignment/>
    </xf>
    <xf numFmtId="38" fontId="0" fillId="0" borderId="0" xfId="17" applyFont="1" applyAlignment="1">
      <alignment/>
    </xf>
    <xf numFmtId="38" fontId="10" fillId="0" borderId="0" xfId="17" applyFont="1" applyAlignment="1">
      <alignment/>
    </xf>
    <xf numFmtId="0" fontId="8" fillId="0" borderId="0" xfId="0" applyFont="1" applyBorder="1" applyAlignment="1">
      <alignment/>
    </xf>
    <xf numFmtId="38" fontId="8" fillId="0" borderId="0" xfId="17" applyFont="1" applyBorder="1" applyAlignment="1">
      <alignment/>
    </xf>
    <xf numFmtId="38" fontId="0" fillId="4" borderId="1" xfId="17" applyNumberFormat="1" applyFill="1" applyBorder="1" applyAlignment="1">
      <alignment/>
    </xf>
    <xf numFmtId="0" fontId="0" fillId="4" borderId="1" xfId="0" applyFont="1" applyFill="1" applyBorder="1" applyAlignment="1">
      <alignment horizontal="center"/>
    </xf>
    <xf numFmtId="176" fontId="0" fillId="4" borderId="1" xfId="0" applyNumberFormat="1" applyFill="1" applyBorder="1" applyAlignment="1">
      <alignment/>
    </xf>
    <xf numFmtId="38" fontId="0" fillId="4" borderId="1" xfId="17" applyFont="1" applyFill="1" applyBorder="1" applyAlignment="1" quotePrefix="1">
      <alignment/>
    </xf>
    <xf numFmtId="38" fontId="0" fillId="4" borderId="1" xfId="17" applyFill="1" applyBorder="1" applyAlignment="1">
      <alignment/>
    </xf>
    <xf numFmtId="38" fontId="0" fillId="4" borderId="1" xfId="0" applyNumberFormat="1" applyFill="1" applyBorder="1" applyAlignment="1">
      <alignment/>
    </xf>
    <xf numFmtId="0" fontId="0" fillId="4" borderId="1" xfId="0" applyFill="1" applyBorder="1" applyAlignment="1">
      <alignment/>
    </xf>
    <xf numFmtId="38" fontId="0" fillId="4" borderId="1" xfId="0" applyNumberFormat="1" applyFill="1" applyBorder="1" applyAlignment="1" quotePrefix="1">
      <alignment/>
    </xf>
    <xf numFmtId="0" fontId="0" fillId="0" borderId="0" xfId="0" applyFill="1" applyAlignment="1">
      <alignment/>
    </xf>
    <xf numFmtId="176" fontId="0" fillId="0" borderId="0" xfId="0" applyNumberFormat="1" applyAlignment="1">
      <alignment/>
    </xf>
    <xf numFmtId="0" fontId="8" fillId="3" borderId="0" xfId="0" applyNumberFormat="1" applyFont="1" applyFill="1" applyAlignment="1">
      <alignment/>
    </xf>
    <xf numFmtId="176" fontId="0" fillId="0" borderId="0" xfId="17" applyNumberFormat="1" applyAlignment="1">
      <alignment/>
    </xf>
    <xf numFmtId="9" fontId="0" fillId="0" borderId="0" xfId="0" applyNumberFormat="1" applyAlignment="1">
      <alignment/>
    </xf>
    <xf numFmtId="0" fontId="0" fillId="0" borderId="0" xfId="0" applyAlignment="1" quotePrefix="1">
      <alignment horizontal="left"/>
    </xf>
    <xf numFmtId="14" fontId="0" fillId="3" borderId="0" xfId="0" applyNumberFormat="1" applyFill="1" applyAlignment="1">
      <alignment/>
    </xf>
    <xf numFmtId="0" fontId="12" fillId="0" borderId="0" xfId="0" applyFont="1" applyFill="1" applyAlignment="1" quotePrefix="1">
      <alignment horizontal="left"/>
    </xf>
    <xf numFmtId="0" fontId="7" fillId="0" borderId="0" xfId="0" applyFont="1" applyAlignment="1" quotePrefix="1">
      <alignment horizontal="left"/>
    </xf>
    <xf numFmtId="0" fontId="6" fillId="0" borderId="0" xfId="0" applyFont="1" applyAlignment="1" quotePrefix="1">
      <alignment horizontal="left"/>
    </xf>
    <xf numFmtId="0" fontId="0" fillId="0" borderId="0" xfId="0" applyAlignment="1">
      <alignment horizontal="left"/>
    </xf>
    <xf numFmtId="0" fontId="0" fillId="0" borderId="1" xfId="0" applyBorder="1" applyAlignment="1">
      <alignment/>
    </xf>
    <xf numFmtId="0" fontId="13" fillId="0" borderId="0" xfId="0" applyFont="1" applyAlignment="1" quotePrefix="1">
      <alignment horizontal="left"/>
    </xf>
    <xf numFmtId="0" fontId="13" fillId="0" borderId="0" xfId="0" applyFont="1" applyAlignment="1">
      <alignment/>
    </xf>
    <xf numFmtId="38" fontId="5" fillId="0" borderId="2" xfId="17" applyFont="1" applyBorder="1" applyAlignment="1">
      <alignment/>
    </xf>
    <xf numFmtId="38" fontId="5" fillId="0" borderId="2" xfId="17" applyFont="1" applyBorder="1" applyAlignment="1" quotePrefix="1">
      <alignment horizontal="left"/>
    </xf>
    <xf numFmtId="38" fontId="11" fillId="0" borderId="0" xfId="17" applyFont="1" applyBorder="1" applyAlignment="1">
      <alignment/>
    </xf>
    <xf numFmtId="38" fontId="11" fillId="0" borderId="0" xfId="17" applyFont="1" applyBorder="1" applyAlignment="1">
      <alignment horizontal="center"/>
    </xf>
    <xf numFmtId="176" fontId="5" fillId="0" borderId="2" xfId="17" applyNumberFormat="1" applyFont="1" applyBorder="1" applyAlignment="1">
      <alignment/>
    </xf>
    <xf numFmtId="0" fontId="0" fillId="0" borderId="0" xfId="17" applyNumberFormat="1" applyAlignment="1">
      <alignment/>
    </xf>
    <xf numFmtId="38" fontId="0" fillId="0" borderId="0" xfId="17" applyAlignment="1">
      <alignment horizontal="right"/>
    </xf>
    <xf numFmtId="38" fontId="0" fillId="0" borderId="0" xfId="17" applyFont="1" applyAlignment="1">
      <alignment/>
    </xf>
    <xf numFmtId="38" fontId="15" fillId="0" borderId="2" xfId="17" applyFont="1" applyBorder="1" applyAlignment="1">
      <alignment horizontal="right"/>
    </xf>
    <xf numFmtId="38" fontId="0" fillId="0" borderId="2" xfId="17" applyFont="1" applyBorder="1" applyAlignment="1">
      <alignment horizontal="center"/>
    </xf>
    <xf numFmtId="0" fontId="0" fillId="0" borderId="2" xfId="17" applyNumberFormat="1" applyFont="1" applyBorder="1" applyAlignment="1">
      <alignment horizontal="center"/>
    </xf>
    <xf numFmtId="38" fontId="16" fillId="0" borderId="2" xfId="17" applyFont="1" applyBorder="1" applyAlignment="1">
      <alignment/>
    </xf>
    <xf numFmtId="38" fontId="5" fillId="0" borderId="3" xfId="17" applyFont="1" applyBorder="1" applyAlignment="1" quotePrefix="1">
      <alignment horizontal="center" wrapText="1"/>
    </xf>
    <xf numFmtId="38" fontId="5" fillId="0" borderId="3" xfId="17" applyFont="1" applyBorder="1" applyAlignment="1">
      <alignment horizontal="center" wrapText="1"/>
    </xf>
    <xf numFmtId="0" fontId="5" fillId="0" borderId="3" xfId="17" applyNumberFormat="1" applyFont="1" applyBorder="1" applyAlignment="1">
      <alignment horizontal="center" wrapText="1"/>
    </xf>
    <xf numFmtId="38" fontId="5" fillId="0" borderId="3" xfId="17" applyFont="1" applyBorder="1" applyAlignment="1">
      <alignment wrapText="1"/>
    </xf>
    <xf numFmtId="176" fontId="5" fillId="0" borderId="3" xfId="17" applyNumberFormat="1" applyFont="1" applyBorder="1" applyAlignment="1">
      <alignment horizontal="center" wrapText="1"/>
    </xf>
    <xf numFmtId="38" fontId="5" fillId="0" borderId="3" xfId="17" applyFont="1" applyBorder="1" applyAlignment="1">
      <alignment horizontal="center" vertical="center"/>
    </xf>
    <xf numFmtId="38" fontId="5" fillId="0" borderId="3" xfId="17" applyFont="1" applyBorder="1" applyAlignment="1">
      <alignment horizontal="center" vertical="center" wrapText="1"/>
    </xf>
    <xf numFmtId="38" fontId="17" fillId="0" borderId="0" xfId="17" applyFont="1" applyAlignment="1">
      <alignment/>
    </xf>
    <xf numFmtId="0" fontId="3" fillId="0" borderId="0" xfId="0" applyFont="1" applyAlignment="1">
      <alignment/>
    </xf>
    <xf numFmtId="0" fontId="0" fillId="0" borderId="0" xfId="0" applyAlignment="1">
      <alignment/>
    </xf>
    <xf numFmtId="0" fontId="4" fillId="0" borderId="0" xfId="0" applyFont="1" applyAlignment="1">
      <alignment/>
    </xf>
    <xf numFmtId="0" fontId="18" fillId="0" borderId="0" xfId="0" applyFont="1" applyAlignment="1">
      <alignment/>
    </xf>
    <xf numFmtId="0" fontId="0" fillId="2" borderId="1" xfId="0" applyFont="1" applyFill="1" applyBorder="1" applyAlignment="1">
      <alignment/>
    </xf>
    <xf numFmtId="49" fontId="0" fillId="2" borderId="1" xfId="0" applyNumberFormat="1" applyFont="1" applyFill="1" applyBorder="1" applyAlignment="1">
      <alignment/>
    </xf>
    <xf numFmtId="38" fontId="0" fillId="2" borderId="1" xfId="17" applyFill="1" applyBorder="1" applyAlignment="1">
      <alignment/>
    </xf>
    <xf numFmtId="38" fontId="0" fillId="0" borderId="1" xfId="17" applyNumberFormat="1" applyBorder="1" applyAlignment="1">
      <alignment/>
    </xf>
    <xf numFmtId="0" fontId="0" fillId="0" borderId="1" xfId="0" applyFont="1" applyBorder="1" applyAlignment="1">
      <alignment horizontal="center"/>
    </xf>
    <xf numFmtId="38" fontId="0" fillId="0" borderId="1" xfId="17" applyFont="1" applyBorder="1" applyAlignment="1" quotePrefix="1">
      <alignment/>
    </xf>
    <xf numFmtId="0" fontId="0" fillId="2" borderId="1" xfId="15" applyNumberFormat="1" applyFill="1" applyBorder="1" applyAlignment="1">
      <alignment/>
    </xf>
    <xf numFmtId="38" fontId="0" fillId="0" borderId="1" xfId="17" applyBorder="1" applyAlignment="1">
      <alignment/>
    </xf>
    <xf numFmtId="38" fontId="0" fillId="2" borderId="1" xfId="17" applyFont="1" applyFill="1" applyBorder="1" applyAlignment="1">
      <alignment/>
    </xf>
    <xf numFmtId="0" fontId="17" fillId="0" borderId="0" xfId="0" applyFont="1" applyAlignment="1">
      <alignment/>
    </xf>
    <xf numFmtId="0" fontId="0" fillId="2" borderId="1" xfId="0" applyFont="1" applyFill="1" applyBorder="1" applyAlignment="1">
      <alignment shrinkToFit="1"/>
    </xf>
    <xf numFmtId="0" fontId="0" fillId="0" borderId="0" xfId="0" applyAlignment="1">
      <alignment shrinkToFit="1"/>
    </xf>
    <xf numFmtId="0" fontId="0" fillId="2" borderId="1" xfId="0" applyFont="1" applyFill="1" applyBorder="1" applyAlignment="1">
      <alignment shrinkToFit="1"/>
    </xf>
    <xf numFmtId="6" fontId="0" fillId="0" borderId="0" xfId="19" applyFont="1" applyAlignment="1">
      <alignment/>
    </xf>
    <xf numFmtId="0" fontId="19" fillId="0" borderId="0" xfId="0" applyFont="1" applyAlignment="1">
      <alignment/>
    </xf>
    <xf numFmtId="9" fontId="0" fillId="0" borderId="0" xfId="0" applyNumberFormat="1" applyAlignment="1">
      <alignment horizontal="right"/>
    </xf>
    <xf numFmtId="38" fontId="0" fillId="4" borderId="1" xfId="17" applyFill="1" applyBorder="1" applyAlignment="1">
      <alignment/>
    </xf>
    <xf numFmtId="38" fontId="5" fillId="0" borderId="0" xfId="17" applyFont="1" applyAlignment="1">
      <alignment/>
    </xf>
    <xf numFmtId="38" fontId="0" fillId="4" borderId="1" xfId="17" applyFill="1" applyBorder="1" applyAlignment="1" quotePrefix="1">
      <alignment/>
    </xf>
    <xf numFmtId="38" fontId="0" fillId="0" borderId="0" xfId="17" applyFont="1" applyAlignment="1">
      <alignment/>
    </xf>
    <xf numFmtId="38" fontId="0" fillId="5" borderId="1" xfId="17" applyFill="1" applyBorder="1" applyAlignment="1">
      <alignment/>
    </xf>
    <xf numFmtId="38" fontId="0" fillId="5" borderId="1" xfId="0" applyNumberFormat="1" applyFill="1" applyBorder="1" applyAlignment="1">
      <alignment/>
    </xf>
    <xf numFmtId="38" fontId="0" fillId="6" borderId="0" xfId="17" applyFill="1" applyAlignment="1">
      <alignment/>
    </xf>
    <xf numFmtId="0" fontId="6" fillId="0" borderId="0" xfId="0" applyFont="1" applyAlignment="1">
      <alignment horizontal="left"/>
    </xf>
    <xf numFmtId="0" fontId="0" fillId="7" borderId="0" xfId="0" applyFill="1" applyAlignment="1">
      <alignment/>
    </xf>
    <xf numFmtId="0" fontId="0" fillId="7" borderId="0" xfId="0" applyFont="1" applyFill="1" applyAlignment="1">
      <alignment/>
    </xf>
    <xf numFmtId="0" fontId="1" fillId="0" borderId="0" xfId="0" applyFont="1" applyAlignment="1">
      <alignment horizontal="left"/>
    </xf>
    <xf numFmtId="0" fontId="0" fillId="8" borderId="0" xfId="0" applyFill="1" applyAlignment="1">
      <alignment/>
    </xf>
    <xf numFmtId="0" fontId="0" fillId="9" borderId="0" xfId="0" applyFill="1" applyAlignment="1" quotePrefix="1">
      <alignment horizontal="left"/>
    </xf>
    <xf numFmtId="0" fontId="0" fillId="9" borderId="0" xfId="0" applyFill="1" applyAlignment="1">
      <alignment/>
    </xf>
    <xf numFmtId="0" fontId="0" fillId="9" borderId="0" xfId="0" applyFill="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13</xdr:row>
      <xdr:rowOff>114300</xdr:rowOff>
    </xdr:from>
    <xdr:to>
      <xdr:col>10</xdr:col>
      <xdr:colOff>419100</xdr:colOff>
      <xdr:row>15</xdr:row>
      <xdr:rowOff>95250</xdr:rowOff>
    </xdr:to>
    <xdr:sp>
      <xdr:nvSpPr>
        <xdr:cNvPr id="1" name="Line 9"/>
        <xdr:cNvSpPr>
          <a:spLocks/>
        </xdr:cNvSpPr>
      </xdr:nvSpPr>
      <xdr:spPr>
        <a:xfrm flipV="1">
          <a:off x="6000750" y="2390775"/>
          <a:ext cx="1371600" cy="323850"/>
        </a:xfrm>
        <a:prstGeom prst="line">
          <a:avLst/>
        </a:prstGeom>
        <a:solidFill>
          <a:srgbClr val="FFFFFF"/>
        </a:solidFill>
        <a:ln w="1" cmpd="sng">
          <a:solidFill>
            <a:srgbClr val="008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16</xdr:row>
      <xdr:rowOff>133350</xdr:rowOff>
    </xdr:from>
    <xdr:to>
      <xdr:col>10</xdr:col>
      <xdr:colOff>304800</xdr:colOff>
      <xdr:row>27</xdr:row>
      <xdr:rowOff>104775</xdr:rowOff>
    </xdr:to>
    <xdr:sp>
      <xdr:nvSpPr>
        <xdr:cNvPr id="2" name="Line 10"/>
        <xdr:cNvSpPr>
          <a:spLocks/>
        </xdr:cNvSpPr>
      </xdr:nvSpPr>
      <xdr:spPr>
        <a:xfrm>
          <a:off x="6000750" y="2924175"/>
          <a:ext cx="1257300" cy="1857375"/>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13</xdr:row>
      <xdr:rowOff>114300</xdr:rowOff>
    </xdr:from>
    <xdr:to>
      <xdr:col>10</xdr:col>
      <xdr:colOff>419100</xdr:colOff>
      <xdr:row>15</xdr:row>
      <xdr:rowOff>95250</xdr:rowOff>
    </xdr:to>
    <xdr:sp>
      <xdr:nvSpPr>
        <xdr:cNvPr id="3" name="Line 13"/>
        <xdr:cNvSpPr>
          <a:spLocks/>
        </xdr:cNvSpPr>
      </xdr:nvSpPr>
      <xdr:spPr>
        <a:xfrm flipV="1">
          <a:off x="6000750" y="2390775"/>
          <a:ext cx="1371600" cy="323850"/>
        </a:xfrm>
        <a:prstGeom prst="line">
          <a:avLst/>
        </a:prstGeom>
        <a:solidFill>
          <a:srgbClr val="FFFFFF"/>
        </a:solidFill>
        <a:ln w="1" cmpd="sng">
          <a:solidFill>
            <a:srgbClr val="008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16</xdr:row>
      <xdr:rowOff>133350</xdr:rowOff>
    </xdr:from>
    <xdr:to>
      <xdr:col>10</xdr:col>
      <xdr:colOff>304800</xdr:colOff>
      <xdr:row>27</xdr:row>
      <xdr:rowOff>104775</xdr:rowOff>
    </xdr:to>
    <xdr:sp>
      <xdr:nvSpPr>
        <xdr:cNvPr id="4" name="Line 14"/>
        <xdr:cNvSpPr>
          <a:spLocks/>
        </xdr:cNvSpPr>
      </xdr:nvSpPr>
      <xdr:spPr>
        <a:xfrm>
          <a:off x="6000750" y="2924175"/>
          <a:ext cx="1257300" cy="1857375"/>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B150"/>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ols>
    <col min="1" max="2" width="8.375" style="0" customWidth="1"/>
    <col min="3" max="3" width="14.625" style="75" customWidth="1"/>
    <col min="4" max="4" width="4.625" style="0" customWidth="1"/>
    <col min="5" max="5" width="4.875" style="0" customWidth="1"/>
    <col min="6" max="7" width="10.125" style="0" customWidth="1"/>
    <col min="8" max="8" width="5.125" style="1" customWidth="1"/>
    <col min="9" max="9" width="4.625" style="0" customWidth="1"/>
    <col min="10" max="10" width="5.625" style="0" customWidth="1"/>
    <col min="11" max="11" width="5.125" style="0" customWidth="1"/>
    <col min="12" max="12" width="9.625" style="0" customWidth="1"/>
    <col min="13" max="13" width="8.625" style="0" customWidth="1"/>
    <col min="14" max="14" width="9.625" style="0" customWidth="1"/>
    <col min="15" max="15" width="5.125" style="2" customWidth="1"/>
    <col min="16" max="16" width="9.625" style="0" customWidth="1"/>
    <col min="17" max="17" width="10.125" style="0" customWidth="1"/>
    <col min="18" max="18" width="9.625" style="0" customWidth="1"/>
    <col min="19" max="19" width="3.125" style="21" customWidth="1"/>
    <col min="20" max="20" width="10.125" style="0" customWidth="1"/>
    <col min="21" max="21" width="3.75390625" style="0" customWidth="1"/>
    <col min="22" max="24" width="5.125" style="0" customWidth="1"/>
    <col min="25" max="25" width="4.375" style="0" customWidth="1"/>
    <col min="26" max="38" width="10.25390625" style="0" customWidth="1"/>
  </cols>
  <sheetData>
    <row r="1" spans="3:28" ht="13.5">
      <c r="C1" s="75" t="str">
        <f>N4</f>
        <v>小林商会</v>
      </c>
      <c r="J1" t="s">
        <v>173</v>
      </c>
      <c r="L1" t="s">
        <v>174</v>
      </c>
      <c r="O1"/>
      <c r="T1" t="s">
        <v>27</v>
      </c>
      <c r="X1" s="23" t="str">
        <f ca="1">CELL("FILENAME",C1)</f>
        <v>D:\kobayan\[減価償却NV10.xls]小林商会</v>
      </c>
      <c r="Y1" s="23"/>
      <c r="Z1" s="23"/>
      <c r="AA1" s="23"/>
      <c r="AB1" s="23"/>
    </row>
    <row r="2" spans="3:26" ht="18.75">
      <c r="C2" s="76" t="s">
        <v>0</v>
      </c>
      <c r="H2" s="22" t="s">
        <v>28</v>
      </c>
      <c r="I2" s="22"/>
      <c r="J2" s="22">
        <f>COUNT(F:F)</f>
        <v>0</v>
      </c>
      <c r="K2" s="22" t="s">
        <v>29</v>
      </c>
      <c r="L2" s="22">
        <f>COUNT(P:P)-1</f>
        <v>-1</v>
      </c>
      <c r="M2" s="22" t="s">
        <v>29</v>
      </c>
      <c r="O2"/>
      <c r="S2" s="30"/>
      <c r="T2" t="s">
        <v>30</v>
      </c>
      <c r="X2" s="23" t="str">
        <f ca="1">MID(CELL("FILENAME",C1),SEARCH("]",CELL("FILENAME",C1),1)+1,100)</f>
        <v>小林商会</v>
      </c>
      <c r="Y2" s="23"/>
      <c r="Z2" s="23"/>
    </row>
    <row r="3" spans="19:26" ht="13.5">
      <c r="S3" s="30"/>
      <c r="T3" s="45" t="s">
        <v>31</v>
      </c>
      <c r="X3" s="23"/>
      <c r="Y3" s="23"/>
      <c r="Z3" s="46">
        <v>39312</v>
      </c>
    </row>
    <row r="4" spans="8:19" ht="13.5">
      <c r="H4" s="103"/>
      <c r="N4" s="40" t="str">
        <f>X2</f>
        <v>小林商会</v>
      </c>
      <c r="P4" s="102"/>
      <c r="S4" s="30"/>
    </row>
    <row r="5" spans="3:20" s="27" customFormat="1" ht="2.25" customHeight="1">
      <c r="C5" s="62" t="s">
        <v>136</v>
      </c>
      <c r="D5" s="63"/>
      <c r="E5" s="64"/>
      <c r="F5" s="54"/>
      <c r="G5" s="54"/>
      <c r="H5" s="63"/>
      <c r="I5" s="63"/>
      <c r="J5" s="58"/>
      <c r="K5" s="54"/>
      <c r="L5" s="55"/>
      <c r="M5" s="54"/>
      <c r="N5" s="54"/>
      <c r="O5" s="54"/>
      <c r="P5" s="65" t="s">
        <v>137</v>
      </c>
      <c r="Q5" s="55"/>
      <c r="R5" s="54"/>
      <c r="S5" s="56"/>
      <c r="T5" s="63"/>
    </row>
    <row r="6" spans="1:20" s="27" customFormat="1" ht="31.5" customHeight="1">
      <c r="A6" s="27" t="s">
        <v>32</v>
      </c>
      <c r="B6" s="27" t="s">
        <v>33</v>
      </c>
      <c r="C6" s="66" t="s">
        <v>138</v>
      </c>
      <c r="D6" s="67" t="s">
        <v>139</v>
      </c>
      <c r="E6" s="68" t="s">
        <v>140</v>
      </c>
      <c r="F6" s="67" t="s">
        <v>141</v>
      </c>
      <c r="G6" s="69" t="s">
        <v>142</v>
      </c>
      <c r="H6" s="67" t="s">
        <v>143</v>
      </c>
      <c r="I6" s="67" t="s">
        <v>144</v>
      </c>
      <c r="J6" s="70" t="s">
        <v>145</v>
      </c>
      <c r="K6" s="67" t="s">
        <v>146</v>
      </c>
      <c r="L6" s="67" t="s">
        <v>147</v>
      </c>
      <c r="M6" s="67" t="s">
        <v>148</v>
      </c>
      <c r="N6" s="67" t="s">
        <v>149</v>
      </c>
      <c r="O6" s="67" t="s">
        <v>150</v>
      </c>
      <c r="P6" s="67" t="s">
        <v>151</v>
      </c>
      <c r="Q6" s="67" t="s">
        <v>152</v>
      </c>
      <c r="R6" s="71" t="s">
        <v>36</v>
      </c>
      <c r="S6" s="57" t="s">
        <v>37</v>
      </c>
      <c r="T6" s="72" t="s">
        <v>153</v>
      </c>
    </row>
    <row r="7" spans="1:20" ht="13.5">
      <c r="A7" s="4">
        <v>1</v>
      </c>
      <c r="B7" s="4"/>
      <c r="C7" s="90"/>
      <c r="D7" s="78"/>
      <c r="E7" s="79"/>
      <c r="F7" s="80"/>
      <c r="G7" s="81"/>
      <c r="H7" s="82"/>
      <c r="I7" s="9"/>
      <c r="J7" s="10"/>
      <c r="K7" s="9"/>
      <c r="L7" s="83"/>
      <c r="M7" s="80"/>
      <c r="N7" s="13"/>
      <c r="O7" s="84"/>
      <c r="P7" s="85"/>
      <c r="Q7" s="85"/>
      <c r="R7" s="80"/>
      <c r="S7" s="31"/>
      <c r="T7" s="80"/>
    </row>
    <row r="8" spans="1:20" ht="13.5">
      <c r="A8" s="4">
        <v>1</v>
      </c>
      <c r="B8" s="4"/>
      <c r="C8" s="90"/>
      <c r="D8" s="78"/>
      <c r="E8" s="79"/>
      <c r="F8" s="80"/>
      <c r="G8" s="81"/>
      <c r="H8" s="82"/>
      <c r="I8" s="9"/>
      <c r="J8" s="10"/>
      <c r="K8" s="9"/>
      <c r="L8" s="83"/>
      <c r="M8" s="80"/>
      <c r="N8" s="13"/>
      <c r="O8" s="84"/>
      <c r="P8" s="85"/>
      <c r="Q8" s="85"/>
      <c r="R8" s="80"/>
      <c r="S8" s="31"/>
      <c r="T8" s="80"/>
    </row>
    <row r="9" spans="1:20" ht="13.5">
      <c r="A9" s="4">
        <v>1</v>
      </c>
      <c r="B9" s="4"/>
      <c r="C9" s="90"/>
      <c r="D9" s="78"/>
      <c r="E9" s="79"/>
      <c r="F9" s="80"/>
      <c r="G9" s="81"/>
      <c r="H9" s="82"/>
      <c r="I9" s="9"/>
      <c r="J9" s="10"/>
      <c r="K9" s="9"/>
      <c r="L9" s="83"/>
      <c r="M9" s="80"/>
      <c r="N9" s="13"/>
      <c r="O9" s="84"/>
      <c r="P9" s="85"/>
      <c r="Q9" s="85"/>
      <c r="R9" s="80"/>
      <c r="S9" s="31"/>
      <c r="T9" s="80"/>
    </row>
    <row r="10" spans="1:20" ht="13.5">
      <c r="A10" s="4">
        <v>1</v>
      </c>
      <c r="B10" s="4"/>
      <c r="C10" s="90"/>
      <c r="D10" s="78"/>
      <c r="E10" s="79"/>
      <c r="F10" s="80"/>
      <c r="G10" s="81"/>
      <c r="H10" s="82"/>
      <c r="I10" s="9"/>
      <c r="J10" s="10"/>
      <c r="K10" s="9"/>
      <c r="L10" s="83"/>
      <c r="M10" s="80"/>
      <c r="N10" s="13"/>
      <c r="O10" s="84"/>
      <c r="P10" s="85"/>
      <c r="Q10" s="85"/>
      <c r="R10" s="80"/>
      <c r="S10" s="31"/>
      <c r="T10" s="80"/>
    </row>
    <row r="11" spans="1:20" ht="13.5">
      <c r="A11" s="4">
        <v>1</v>
      </c>
      <c r="B11" s="4"/>
      <c r="C11" s="90"/>
      <c r="D11" s="78"/>
      <c r="E11" s="79"/>
      <c r="F11" s="80"/>
      <c r="G11" s="81"/>
      <c r="H11" s="82"/>
      <c r="I11" s="9"/>
      <c r="J11" s="10"/>
      <c r="K11" s="9"/>
      <c r="L11" s="83"/>
      <c r="M11" s="80"/>
      <c r="N11" s="13"/>
      <c r="O11" s="84"/>
      <c r="P11" s="85"/>
      <c r="Q11" s="85"/>
      <c r="R11" s="80"/>
      <c r="S11" s="31"/>
      <c r="T11" s="80"/>
    </row>
    <row r="12" spans="1:20" ht="13.5">
      <c r="A12" s="4">
        <v>1</v>
      </c>
      <c r="B12" s="4"/>
      <c r="C12" s="90"/>
      <c r="D12" s="78"/>
      <c r="E12" s="79"/>
      <c r="F12" s="80"/>
      <c r="G12" s="81"/>
      <c r="H12" s="82"/>
      <c r="I12" s="9"/>
      <c r="J12" s="10"/>
      <c r="K12" s="9"/>
      <c r="L12" s="83"/>
      <c r="M12" s="80"/>
      <c r="N12" s="13"/>
      <c r="O12" s="84"/>
      <c r="P12" s="85"/>
      <c r="Q12" s="85"/>
      <c r="R12" s="86"/>
      <c r="S12" s="31"/>
      <c r="T12" s="80"/>
    </row>
    <row r="13" spans="1:20" ht="13.5">
      <c r="A13" s="4">
        <v>1</v>
      </c>
      <c r="B13" s="4"/>
      <c r="C13" s="90"/>
      <c r="D13" s="5"/>
      <c r="E13" s="18"/>
      <c r="F13" s="80"/>
      <c r="G13" s="7"/>
      <c r="H13" s="8"/>
      <c r="I13" s="9"/>
      <c r="J13" s="10"/>
      <c r="K13" s="9"/>
      <c r="L13" s="11"/>
      <c r="M13" s="6"/>
      <c r="N13" s="13"/>
      <c r="O13" s="84"/>
      <c r="P13" s="15"/>
      <c r="Q13" s="15"/>
      <c r="R13" s="6"/>
      <c r="S13" s="31"/>
      <c r="T13" s="6"/>
    </row>
    <row r="14" spans="1:20" ht="13.5">
      <c r="A14" s="4">
        <v>1</v>
      </c>
      <c r="B14" s="4"/>
      <c r="C14" s="90"/>
      <c r="D14" s="78"/>
      <c r="E14" s="18"/>
      <c r="F14" s="80"/>
      <c r="G14" s="7"/>
      <c r="H14" s="8"/>
      <c r="I14" s="9"/>
      <c r="J14" s="10"/>
      <c r="K14" s="9"/>
      <c r="L14" s="11"/>
      <c r="M14" s="6"/>
      <c r="N14" s="13"/>
      <c r="O14" s="84"/>
      <c r="P14" s="15"/>
      <c r="Q14" s="15"/>
      <c r="R14" s="6"/>
      <c r="S14" s="31"/>
      <c r="T14" s="80"/>
    </row>
    <row r="15" spans="1:20" ht="13.5">
      <c r="A15" s="4">
        <v>1</v>
      </c>
      <c r="B15" s="4"/>
      <c r="C15" s="90"/>
      <c r="D15" s="5"/>
      <c r="E15" s="18"/>
      <c r="F15" s="80"/>
      <c r="G15" s="7"/>
      <c r="H15" s="8"/>
      <c r="I15" s="9"/>
      <c r="J15" s="10"/>
      <c r="K15" s="9"/>
      <c r="L15" s="11"/>
      <c r="M15" s="6"/>
      <c r="N15" s="13"/>
      <c r="O15" s="84"/>
      <c r="P15" s="15"/>
      <c r="Q15" s="15"/>
      <c r="R15" s="6"/>
      <c r="S15" s="31"/>
      <c r="T15" s="6"/>
    </row>
    <row r="16" spans="1:20" ht="13.5">
      <c r="A16" s="4">
        <v>1</v>
      </c>
      <c r="B16" s="4"/>
      <c r="C16" s="90"/>
      <c r="D16" s="78"/>
      <c r="E16" s="18"/>
      <c r="F16" s="80"/>
      <c r="G16" s="7"/>
      <c r="H16" s="8"/>
      <c r="I16" s="9"/>
      <c r="J16" s="10"/>
      <c r="K16" s="9"/>
      <c r="L16" s="11"/>
      <c r="M16" s="6"/>
      <c r="N16" s="13"/>
      <c r="O16" s="84"/>
      <c r="P16" s="15"/>
      <c r="Q16" s="15"/>
      <c r="R16" s="6"/>
      <c r="S16" s="31"/>
      <c r="T16" s="80"/>
    </row>
    <row r="17" spans="1:20" ht="13.5">
      <c r="A17" s="4">
        <v>1</v>
      </c>
      <c r="B17" s="4"/>
      <c r="C17" s="90"/>
      <c r="D17" s="5"/>
      <c r="E17" s="18"/>
      <c r="F17" s="80"/>
      <c r="G17" s="7"/>
      <c r="H17" s="8"/>
      <c r="I17" s="9"/>
      <c r="J17" s="10"/>
      <c r="K17" s="9"/>
      <c r="L17" s="11"/>
      <c r="M17" s="6"/>
      <c r="N17" s="13"/>
      <c r="O17" s="84"/>
      <c r="P17" s="15"/>
      <c r="Q17" s="15"/>
      <c r="R17" s="6"/>
      <c r="S17" s="31"/>
      <c r="T17" s="6"/>
    </row>
    <row r="18" spans="1:20" ht="13.5">
      <c r="A18" s="4">
        <v>1</v>
      </c>
      <c r="B18" s="4"/>
      <c r="C18" s="90"/>
      <c r="D18" s="78"/>
      <c r="E18" s="18"/>
      <c r="F18" s="80"/>
      <c r="G18" s="7"/>
      <c r="H18" s="8"/>
      <c r="I18" s="9"/>
      <c r="J18" s="10"/>
      <c r="K18" s="9"/>
      <c r="L18" s="11"/>
      <c r="M18" s="6"/>
      <c r="N18" s="13"/>
      <c r="O18" s="84"/>
      <c r="P18" s="15"/>
      <c r="Q18" s="15"/>
      <c r="R18" s="6"/>
      <c r="S18" s="31"/>
      <c r="T18" s="80"/>
    </row>
    <row r="19" spans="1:20" ht="13.5">
      <c r="A19" s="4">
        <v>1</v>
      </c>
      <c r="B19" s="4"/>
      <c r="C19" s="90"/>
      <c r="D19" s="5"/>
      <c r="E19" s="18"/>
      <c r="F19" s="80"/>
      <c r="G19" s="7"/>
      <c r="H19" s="8"/>
      <c r="I19" s="9"/>
      <c r="J19" s="10"/>
      <c r="K19" s="9"/>
      <c r="L19" s="11"/>
      <c r="M19" s="6"/>
      <c r="N19" s="13"/>
      <c r="O19" s="84"/>
      <c r="P19" s="15"/>
      <c r="Q19" s="15"/>
      <c r="R19" s="6"/>
      <c r="S19" s="31"/>
      <c r="T19" s="6"/>
    </row>
    <row r="20" spans="1:20" ht="13.5">
      <c r="A20" s="4">
        <v>1</v>
      </c>
      <c r="B20" s="4"/>
      <c r="C20" s="90"/>
      <c r="D20" s="78"/>
      <c r="E20" s="18"/>
      <c r="F20" s="80"/>
      <c r="G20" s="7"/>
      <c r="H20" s="8"/>
      <c r="I20" s="9"/>
      <c r="J20" s="10"/>
      <c r="K20" s="9"/>
      <c r="L20" s="11"/>
      <c r="M20" s="6"/>
      <c r="N20" s="13"/>
      <c r="O20" s="84"/>
      <c r="P20" s="15"/>
      <c r="Q20" s="15"/>
      <c r="R20" s="6"/>
      <c r="S20" s="31"/>
      <c r="T20" s="80"/>
    </row>
    <row r="21" spans="1:20" ht="13.5">
      <c r="A21" s="4">
        <v>1</v>
      </c>
      <c r="B21" s="4"/>
      <c r="C21" s="90"/>
      <c r="D21" s="5"/>
      <c r="E21" s="18"/>
      <c r="F21" s="80"/>
      <c r="G21" s="7"/>
      <c r="H21" s="8"/>
      <c r="I21" s="9"/>
      <c r="J21" s="10"/>
      <c r="K21" s="9"/>
      <c r="L21" s="11"/>
      <c r="M21" s="6"/>
      <c r="N21" s="13"/>
      <c r="O21" s="84"/>
      <c r="P21" s="15"/>
      <c r="Q21" s="15"/>
      <c r="R21" s="6"/>
      <c r="S21" s="31"/>
      <c r="T21" s="6"/>
    </row>
    <row r="22" spans="1:20" ht="13.5">
      <c r="A22" s="4">
        <v>1</v>
      </c>
      <c r="B22" s="4"/>
      <c r="C22" s="90"/>
      <c r="D22" s="78"/>
      <c r="E22" s="18"/>
      <c r="F22" s="80"/>
      <c r="G22" s="7"/>
      <c r="H22" s="8"/>
      <c r="I22" s="9"/>
      <c r="J22" s="10"/>
      <c r="K22" s="9"/>
      <c r="L22" s="11"/>
      <c r="M22" s="6"/>
      <c r="N22" s="13"/>
      <c r="O22" s="84"/>
      <c r="P22" s="15"/>
      <c r="Q22" s="15"/>
      <c r="R22" s="6"/>
      <c r="S22" s="31"/>
      <c r="T22" s="80"/>
    </row>
    <row r="23" spans="1:20" ht="13.5">
      <c r="A23" s="4">
        <v>1</v>
      </c>
      <c r="B23" s="4"/>
      <c r="C23" s="90"/>
      <c r="D23" s="5"/>
      <c r="E23" s="18"/>
      <c r="F23" s="80"/>
      <c r="G23" s="7"/>
      <c r="H23" s="8"/>
      <c r="I23" s="9"/>
      <c r="J23" s="10"/>
      <c r="K23" s="9"/>
      <c r="L23" s="11"/>
      <c r="M23" s="6"/>
      <c r="N23" s="13"/>
      <c r="O23" s="84"/>
      <c r="P23" s="15"/>
      <c r="Q23" s="15"/>
      <c r="R23" s="6"/>
      <c r="S23" s="31"/>
      <c r="T23" s="6"/>
    </row>
    <row r="24" spans="1:20" ht="13.5">
      <c r="A24" s="4">
        <v>1</v>
      </c>
      <c r="B24" s="4"/>
      <c r="C24" s="90"/>
      <c r="D24" s="78"/>
      <c r="E24" s="18"/>
      <c r="F24" s="80"/>
      <c r="G24" s="7"/>
      <c r="H24" s="8"/>
      <c r="I24" s="9"/>
      <c r="J24" s="10"/>
      <c r="K24" s="9"/>
      <c r="L24" s="11"/>
      <c r="M24" s="6"/>
      <c r="N24" s="13"/>
      <c r="O24" s="84"/>
      <c r="P24" s="15"/>
      <c r="Q24" s="15"/>
      <c r="R24" s="6"/>
      <c r="S24" s="31"/>
      <c r="T24" s="6"/>
    </row>
    <row r="25" spans="1:20" ht="13.5">
      <c r="A25" s="4">
        <v>1</v>
      </c>
      <c r="B25" s="4"/>
      <c r="C25" s="90"/>
      <c r="D25" s="5"/>
      <c r="E25" s="18"/>
      <c r="F25" s="80"/>
      <c r="G25" s="7"/>
      <c r="H25" s="8"/>
      <c r="I25" s="9"/>
      <c r="J25" s="10"/>
      <c r="K25" s="9"/>
      <c r="L25" s="11"/>
      <c r="M25" s="6"/>
      <c r="N25" s="13"/>
      <c r="O25" s="84"/>
      <c r="P25" s="15"/>
      <c r="Q25" s="15"/>
      <c r="R25" s="6"/>
      <c r="S25" s="31"/>
      <c r="T25" s="6"/>
    </row>
    <row r="26" spans="1:20" ht="13.5">
      <c r="A26" s="4">
        <v>1</v>
      </c>
      <c r="B26" s="4"/>
      <c r="C26" s="90"/>
      <c r="D26" s="78"/>
      <c r="E26" s="18"/>
      <c r="F26" s="80"/>
      <c r="G26" s="7"/>
      <c r="H26" s="8"/>
      <c r="I26" s="9"/>
      <c r="J26" s="10"/>
      <c r="K26" s="9"/>
      <c r="L26" s="11"/>
      <c r="M26" s="6"/>
      <c r="N26" s="13"/>
      <c r="O26" s="84"/>
      <c r="P26" s="15"/>
      <c r="Q26" s="15"/>
      <c r="R26" s="6"/>
      <c r="S26" s="31"/>
      <c r="T26" s="6"/>
    </row>
    <row r="27" spans="1:20" ht="13.5">
      <c r="A27" s="4">
        <v>1</v>
      </c>
      <c r="B27" s="4"/>
      <c r="C27" s="90"/>
      <c r="D27" s="5"/>
      <c r="E27" s="18"/>
      <c r="F27" s="80"/>
      <c r="G27" s="7"/>
      <c r="H27" s="8"/>
      <c r="I27" s="9"/>
      <c r="J27" s="10"/>
      <c r="K27" s="9"/>
      <c r="L27" s="11"/>
      <c r="M27" s="6"/>
      <c r="N27" s="13"/>
      <c r="O27" s="84"/>
      <c r="P27" s="15"/>
      <c r="Q27" s="15"/>
      <c r="R27" s="6"/>
      <c r="S27" s="31"/>
      <c r="T27" s="6"/>
    </row>
    <row r="28" spans="1:20" ht="13.5">
      <c r="A28" s="4">
        <v>1</v>
      </c>
      <c r="B28" s="4"/>
      <c r="C28" s="90"/>
      <c r="D28" s="78"/>
      <c r="E28" s="18"/>
      <c r="F28" s="80"/>
      <c r="G28" s="7"/>
      <c r="H28" s="8"/>
      <c r="I28" s="9"/>
      <c r="J28" s="10"/>
      <c r="K28" s="9"/>
      <c r="L28" s="11"/>
      <c r="M28" s="6"/>
      <c r="N28" s="13"/>
      <c r="O28" s="84"/>
      <c r="P28" s="15"/>
      <c r="Q28" s="15"/>
      <c r="R28" s="6"/>
      <c r="S28" s="31"/>
      <c r="T28" s="6"/>
    </row>
    <row r="29" spans="1:20" ht="13.5">
      <c r="A29" s="4">
        <v>1</v>
      </c>
      <c r="B29" s="4"/>
      <c r="C29" s="90"/>
      <c r="D29" s="78"/>
      <c r="E29" s="18"/>
      <c r="F29" s="80"/>
      <c r="G29" s="7"/>
      <c r="H29" s="8"/>
      <c r="I29" s="9"/>
      <c r="J29" s="10"/>
      <c r="K29" s="9"/>
      <c r="L29" s="11"/>
      <c r="M29" s="6"/>
      <c r="N29" s="13"/>
      <c r="O29" s="84"/>
      <c r="P29" s="15"/>
      <c r="Q29" s="15"/>
      <c r="R29" s="6"/>
      <c r="S29" s="31"/>
      <c r="T29" s="6"/>
    </row>
    <row r="30" spans="1:20" ht="13.5">
      <c r="A30" s="4">
        <v>1</v>
      </c>
      <c r="B30" s="4"/>
      <c r="C30" s="90"/>
      <c r="D30" s="78"/>
      <c r="E30" s="18"/>
      <c r="F30" s="80"/>
      <c r="G30" s="7"/>
      <c r="H30" s="8"/>
      <c r="I30" s="9"/>
      <c r="J30" s="10"/>
      <c r="K30" s="9"/>
      <c r="L30" s="11"/>
      <c r="M30" s="6"/>
      <c r="N30" s="13"/>
      <c r="O30" s="84"/>
      <c r="P30" s="15"/>
      <c r="Q30" s="15"/>
      <c r="R30" s="6"/>
      <c r="S30" s="31"/>
      <c r="T30" s="6"/>
    </row>
    <row r="31" spans="1:20" ht="13.5">
      <c r="A31" s="4">
        <v>1</v>
      </c>
      <c r="B31" s="4"/>
      <c r="C31" s="90"/>
      <c r="D31" s="5"/>
      <c r="E31" s="18"/>
      <c r="F31" s="80"/>
      <c r="G31" s="7"/>
      <c r="H31" s="8"/>
      <c r="I31" s="9"/>
      <c r="J31" s="10"/>
      <c r="K31" s="9"/>
      <c r="L31" s="11"/>
      <c r="M31" s="6"/>
      <c r="N31" s="13"/>
      <c r="O31" s="84"/>
      <c r="P31" s="15"/>
      <c r="Q31" s="15"/>
      <c r="R31" s="6"/>
      <c r="S31" s="31"/>
      <c r="T31" s="6"/>
    </row>
    <row r="32" spans="1:20" ht="13.5">
      <c r="A32" s="4">
        <v>1</v>
      </c>
      <c r="B32" s="4"/>
      <c r="C32" s="90"/>
      <c r="D32" s="5"/>
      <c r="E32" s="18"/>
      <c r="F32" s="80"/>
      <c r="G32" s="7"/>
      <c r="H32" s="8"/>
      <c r="I32" s="9"/>
      <c r="J32" s="10"/>
      <c r="K32" s="9"/>
      <c r="L32" s="11"/>
      <c r="M32" s="6"/>
      <c r="N32" s="13"/>
      <c r="O32" s="84"/>
      <c r="P32" s="15"/>
      <c r="Q32" s="15"/>
      <c r="R32" s="6"/>
      <c r="S32" s="31"/>
      <c r="T32" s="6"/>
    </row>
    <row r="33" spans="1:20" ht="13.5">
      <c r="A33" s="4">
        <v>1</v>
      </c>
      <c r="B33" s="4"/>
      <c r="C33" s="90"/>
      <c r="D33" s="5"/>
      <c r="E33" s="18"/>
      <c r="F33" s="6"/>
      <c r="G33" s="7"/>
      <c r="H33" s="8"/>
      <c r="I33" s="9"/>
      <c r="J33" s="10"/>
      <c r="K33" s="9"/>
      <c r="L33" s="11"/>
      <c r="M33" s="6"/>
      <c r="N33" s="13"/>
      <c r="O33" s="84"/>
      <c r="P33" s="15"/>
      <c r="Q33" s="15"/>
      <c r="R33" s="6"/>
      <c r="S33" s="31"/>
      <c r="T33" s="6"/>
    </row>
    <row r="34" spans="1:20" ht="13.5">
      <c r="A34" s="4">
        <v>1</v>
      </c>
      <c r="B34" s="4"/>
      <c r="C34" s="90"/>
      <c r="D34" s="5"/>
      <c r="E34" s="18"/>
      <c r="F34" s="6"/>
      <c r="G34" s="7"/>
      <c r="H34" s="8"/>
      <c r="I34" s="9"/>
      <c r="J34" s="10"/>
      <c r="K34" s="9"/>
      <c r="L34" s="11"/>
      <c r="M34" s="6"/>
      <c r="N34" s="13"/>
      <c r="O34" s="84"/>
      <c r="P34" s="15"/>
      <c r="Q34" s="15"/>
      <c r="R34" s="6"/>
      <c r="S34" s="31"/>
      <c r="T34" s="6"/>
    </row>
    <row r="35" spans="1:20" ht="13.5">
      <c r="A35" s="4">
        <v>1</v>
      </c>
      <c r="B35" s="4"/>
      <c r="C35" s="90"/>
      <c r="D35" s="5"/>
      <c r="E35" s="18"/>
      <c r="F35" s="6"/>
      <c r="G35" s="7"/>
      <c r="H35" s="8"/>
      <c r="I35" s="9"/>
      <c r="J35" s="10"/>
      <c r="K35" s="9"/>
      <c r="L35" s="11"/>
      <c r="M35" s="6"/>
      <c r="N35" s="13"/>
      <c r="O35" s="84"/>
      <c r="P35" s="15"/>
      <c r="Q35" s="15"/>
      <c r="R35" s="6"/>
      <c r="S35" s="31"/>
      <c r="T35" s="6"/>
    </row>
    <row r="36" spans="1:20" ht="13.5">
      <c r="A36" s="4">
        <v>1</v>
      </c>
      <c r="B36" s="4"/>
      <c r="C36" s="88"/>
      <c r="D36" s="5"/>
      <c r="E36" s="18"/>
      <c r="F36" s="6"/>
      <c r="G36" s="7"/>
      <c r="H36" s="8"/>
      <c r="I36" s="9"/>
      <c r="J36" s="10"/>
      <c r="K36" s="9"/>
      <c r="L36" s="11"/>
      <c r="M36" s="6"/>
      <c r="N36" s="13"/>
      <c r="O36" s="84"/>
      <c r="P36" s="15"/>
      <c r="Q36" s="15"/>
      <c r="R36" s="6"/>
      <c r="S36" s="31"/>
      <c r="T36" s="6"/>
    </row>
    <row r="37" spans="1:20" ht="13.5">
      <c r="A37" s="4">
        <v>1</v>
      </c>
      <c r="B37" s="4"/>
      <c r="C37" s="88"/>
      <c r="D37" s="5"/>
      <c r="E37" s="18"/>
      <c r="F37" s="6"/>
      <c r="G37" s="7"/>
      <c r="H37" s="8"/>
      <c r="I37" s="9"/>
      <c r="J37" s="10"/>
      <c r="K37" s="9"/>
      <c r="L37" s="11"/>
      <c r="M37" s="6"/>
      <c r="N37" s="13"/>
      <c r="O37" s="84"/>
      <c r="P37" s="15"/>
      <c r="Q37" s="15"/>
      <c r="R37" s="6"/>
      <c r="S37" s="31"/>
      <c r="T37" s="6"/>
    </row>
    <row r="38" spans="1:20" ht="13.5">
      <c r="A38" s="4">
        <v>1</v>
      </c>
      <c r="B38" s="4"/>
      <c r="C38" s="88"/>
      <c r="D38" s="5"/>
      <c r="E38" s="18"/>
      <c r="F38" s="6"/>
      <c r="G38" s="7"/>
      <c r="H38" s="8"/>
      <c r="I38" s="9"/>
      <c r="J38" s="10"/>
      <c r="K38" s="9"/>
      <c r="L38" s="11"/>
      <c r="M38" s="6"/>
      <c r="N38" s="13"/>
      <c r="O38" s="14"/>
      <c r="P38" s="15"/>
      <c r="Q38" s="15"/>
      <c r="R38" s="6"/>
      <c r="S38" s="31"/>
      <c r="T38" s="6"/>
    </row>
    <row r="39" spans="1:20" ht="13.5">
      <c r="A39" s="4">
        <v>1</v>
      </c>
      <c r="B39" s="4"/>
      <c r="C39" s="88"/>
      <c r="D39" s="5"/>
      <c r="E39" s="18"/>
      <c r="F39" s="6"/>
      <c r="G39" s="7"/>
      <c r="H39" s="8"/>
      <c r="I39" s="9"/>
      <c r="J39" s="10"/>
      <c r="K39" s="9"/>
      <c r="L39" s="11"/>
      <c r="M39" s="6"/>
      <c r="N39" s="13"/>
      <c r="O39" s="14"/>
      <c r="P39" s="15"/>
      <c r="Q39" s="15"/>
      <c r="R39" s="6"/>
      <c r="S39" s="31"/>
      <c r="T39" s="6"/>
    </row>
    <row r="40" spans="1:20" ht="13.5">
      <c r="A40" s="4">
        <v>1</v>
      </c>
      <c r="B40" s="4"/>
      <c r="C40" s="88"/>
      <c r="D40" s="5"/>
      <c r="E40" s="18"/>
      <c r="F40" s="6"/>
      <c r="G40" s="7"/>
      <c r="H40" s="8"/>
      <c r="I40" s="9"/>
      <c r="J40" s="10"/>
      <c r="K40" s="9"/>
      <c r="L40" s="11"/>
      <c r="M40" s="6"/>
      <c r="N40" s="13"/>
      <c r="O40" s="14"/>
      <c r="P40" s="15"/>
      <c r="Q40" s="15"/>
      <c r="R40" s="6"/>
      <c r="S40" s="31"/>
      <c r="T40" s="6"/>
    </row>
    <row r="41" spans="1:20" ht="13.5">
      <c r="A41" s="4">
        <v>1</v>
      </c>
      <c r="B41" s="4"/>
      <c r="C41" s="88"/>
      <c r="D41" s="5"/>
      <c r="E41" s="18"/>
      <c r="F41" s="6"/>
      <c r="G41" s="7"/>
      <c r="H41" s="8"/>
      <c r="I41" s="9"/>
      <c r="J41" s="10"/>
      <c r="K41" s="9"/>
      <c r="L41" s="11"/>
      <c r="M41" s="6"/>
      <c r="N41" s="13"/>
      <c r="O41" s="14"/>
      <c r="P41" s="15"/>
      <c r="Q41" s="15"/>
      <c r="R41" s="6"/>
      <c r="S41" s="31"/>
      <c r="T41" s="6"/>
    </row>
    <row r="42" spans="1:20" ht="13.5">
      <c r="A42" s="4">
        <v>1</v>
      </c>
      <c r="B42" s="4"/>
      <c r="C42" s="88"/>
      <c r="D42" s="5"/>
      <c r="E42" s="18"/>
      <c r="F42" s="6"/>
      <c r="G42" s="7"/>
      <c r="H42" s="8"/>
      <c r="I42" s="9"/>
      <c r="J42" s="10"/>
      <c r="K42" s="9"/>
      <c r="L42" s="11"/>
      <c r="M42" s="6"/>
      <c r="N42" s="13"/>
      <c r="O42" s="14"/>
      <c r="P42" s="15"/>
      <c r="Q42" s="15"/>
      <c r="R42" s="6"/>
      <c r="S42" s="31"/>
      <c r="T42" s="6"/>
    </row>
    <row r="43" spans="1:20" ht="13.5">
      <c r="A43" s="4">
        <v>1</v>
      </c>
      <c r="B43" s="4"/>
      <c r="C43" s="88"/>
      <c r="D43" s="5"/>
      <c r="E43" s="18"/>
      <c r="F43" s="6"/>
      <c r="G43" s="7"/>
      <c r="H43" s="8"/>
      <c r="I43" s="9"/>
      <c r="J43" s="10"/>
      <c r="K43" s="9"/>
      <c r="L43" s="11"/>
      <c r="M43" s="6"/>
      <c r="N43" s="13"/>
      <c r="O43" s="14"/>
      <c r="P43" s="15"/>
      <c r="Q43" s="15"/>
      <c r="R43" s="6"/>
      <c r="S43" s="31"/>
      <c r="T43" s="6"/>
    </row>
    <row r="44" spans="1:20" ht="13.5">
      <c r="A44" s="4">
        <v>1</v>
      </c>
      <c r="B44" s="4"/>
      <c r="C44" s="88"/>
      <c r="D44" s="5"/>
      <c r="E44" s="18"/>
      <c r="F44" s="6"/>
      <c r="G44" s="7"/>
      <c r="H44" s="8"/>
      <c r="I44" s="9"/>
      <c r="J44" s="10"/>
      <c r="K44" s="9"/>
      <c r="L44" s="11"/>
      <c r="M44" s="6"/>
      <c r="N44" s="13"/>
      <c r="O44" s="14"/>
      <c r="P44" s="15"/>
      <c r="Q44" s="15"/>
      <c r="R44" s="6"/>
      <c r="S44" s="31"/>
      <c r="T44" s="6"/>
    </row>
    <row r="45" spans="1:20" ht="13.5">
      <c r="A45" s="4">
        <v>1</v>
      </c>
      <c r="B45" s="4"/>
      <c r="C45" s="88"/>
      <c r="D45" s="5"/>
      <c r="E45" s="18"/>
      <c r="F45" s="6"/>
      <c r="G45" s="7"/>
      <c r="H45" s="8"/>
      <c r="I45" s="9"/>
      <c r="J45" s="10"/>
      <c r="K45" s="9"/>
      <c r="L45" s="11"/>
      <c r="M45" s="6"/>
      <c r="N45" s="13"/>
      <c r="O45" s="14"/>
      <c r="P45" s="15"/>
      <c r="Q45" s="15"/>
      <c r="R45" s="6"/>
      <c r="S45" s="31"/>
      <c r="T45" s="6"/>
    </row>
    <row r="46" spans="1:20" ht="13.5">
      <c r="A46" s="4">
        <v>1</v>
      </c>
      <c r="B46" s="4"/>
      <c r="C46" s="88"/>
      <c r="D46" s="5"/>
      <c r="E46" s="18"/>
      <c r="F46" s="6"/>
      <c r="G46" s="7"/>
      <c r="H46" s="8"/>
      <c r="I46" s="9"/>
      <c r="J46" s="10"/>
      <c r="K46" s="9"/>
      <c r="L46" s="11"/>
      <c r="M46" s="6"/>
      <c r="N46" s="13"/>
      <c r="O46" s="14"/>
      <c r="P46" s="15"/>
      <c r="Q46" s="15"/>
      <c r="R46" s="6"/>
      <c r="S46" s="31"/>
      <c r="T46" s="6"/>
    </row>
    <row r="47" spans="1:20" ht="13.5">
      <c r="A47" s="4">
        <v>1</v>
      </c>
      <c r="B47" s="4"/>
      <c r="C47" s="88"/>
      <c r="D47" s="5"/>
      <c r="E47" s="18"/>
      <c r="F47" s="6"/>
      <c r="G47" s="7"/>
      <c r="H47" s="8"/>
      <c r="I47" s="9"/>
      <c r="J47" s="10"/>
      <c r="K47" s="9"/>
      <c r="L47" s="11"/>
      <c r="M47" s="6"/>
      <c r="N47" s="13"/>
      <c r="O47" s="14"/>
      <c r="P47" s="15"/>
      <c r="Q47" s="15"/>
      <c r="R47" s="6"/>
      <c r="S47" s="31"/>
      <c r="T47" s="6"/>
    </row>
    <row r="48" spans="1:20" ht="13.5">
      <c r="A48" s="4">
        <v>1</v>
      </c>
      <c r="B48" s="4"/>
      <c r="C48" s="88"/>
      <c r="D48" s="5"/>
      <c r="E48" s="18"/>
      <c r="F48" s="6"/>
      <c r="G48" s="7"/>
      <c r="H48" s="8"/>
      <c r="I48" s="9"/>
      <c r="J48" s="10"/>
      <c r="K48" s="9"/>
      <c r="L48" s="11"/>
      <c r="M48" s="6"/>
      <c r="N48" s="13"/>
      <c r="O48" s="14"/>
      <c r="P48" s="15"/>
      <c r="Q48" s="15"/>
      <c r="R48" s="6"/>
      <c r="S48" s="31"/>
      <c r="T48" s="6"/>
    </row>
    <row r="49" spans="1:20" ht="13.5">
      <c r="A49" s="4">
        <v>1</v>
      </c>
      <c r="B49" s="4"/>
      <c r="C49" s="88"/>
      <c r="D49" s="5"/>
      <c r="E49" s="18"/>
      <c r="F49" s="6"/>
      <c r="G49" s="7"/>
      <c r="H49" s="8"/>
      <c r="I49" s="9"/>
      <c r="J49" s="10"/>
      <c r="K49" s="9"/>
      <c r="L49" s="11"/>
      <c r="M49" s="6"/>
      <c r="N49" s="13"/>
      <c r="O49" s="14"/>
      <c r="P49" s="15"/>
      <c r="Q49" s="15"/>
      <c r="R49" s="6"/>
      <c r="S49" s="31"/>
      <c r="T49" s="6"/>
    </row>
    <row r="50" spans="1:20" ht="13.5">
      <c r="A50" s="4">
        <v>1</v>
      </c>
      <c r="B50" s="4"/>
      <c r="C50" s="88"/>
      <c r="D50" s="5"/>
      <c r="E50" s="18"/>
      <c r="F50" s="6"/>
      <c r="G50" s="7"/>
      <c r="H50" s="8"/>
      <c r="I50" s="9"/>
      <c r="J50" s="10"/>
      <c r="K50" s="9"/>
      <c r="L50" s="11"/>
      <c r="M50" s="6"/>
      <c r="N50" s="13"/>
      <c r="O50" s="14"/>
      <c r="P50" s="15"/>
      <c r="Q50" s="15"/>
      <c r="R50" s="6"/>
      <c r="S50" s="31"/>
      <c r="T50" s="6"/>
    </row>
    <row r="51" spans="1:20" ht="13.5">
      <c r="A51" s="4">
        <v>1</v>
      </c>
      <c r="B51" s="4"/>
      <c r="C51" s="88"/>
      <c r="D51" s="5"/>
      <c r="E51" s="18"/>
      <c r="F51" s="6"/>
      <c r="G51" s="7"/>
      <c r="H51" s="8"/>
      <c r="I51" s="9"/>
      <c r="J51" s="10"/>
      <c r="K51" s="9"/>
      <c r="L51" s="11"/>
      <c r="M51" s="6"/>
      <c r="N51" s="13"/>
      <c r="O51" s="14"/>
      <c r="P51" s="15"/>
      <c r="Q51" s="15"/>
      <c r="R51" s="6"/>
      <c r="S51" s="31"/>
      <c r="T51" s="6"/>
    </row>
    <row r="52" spans="1:20" ht="13.5">
      <c r="A52" s="4">
        <v>1</v>
      </c>
      <c r="B52" s="4"/>
      <c r="C52" s="88"/>
      <c r="D52" s="5"/>
      <c r="E52" s="18"/>
      <c r="F52" s="6"/>
      <c r="G52" s="7"/>
      <c r="H52" s="8"/>
      <c r="I52" s="9"/>
      <c r="J52" s="10"/>
      <c r="K52" s="9"/>
      <c r="L52" s="11"/>
      <c r="M52" s="6"/>
      <c r="N52" s="13"/>
      <c r="O52" s="14"/>
      <c r="P52" s="15"/>
      <c r="Q52" s="15"/>
      <c r="R52" s="6"/>
      <c r="S52" s="31"/>
      <c r="T52" s="6"/>
    </row>
    <row r="53" spans="1:20" ht="13.5">
      <c r="A53" s="4">
        <v>1</v>
      </c>
      <c r="B53" s="4"/>
      <c r="C53" s="88"/>
      <c r="D53" s="5"/>
      <c r="E53" s="18"/>
      <c r="F53" s="6"/>
      <c r="G53" s="7"/>
      <c r="H53" s="8"/>
      <c r="I53" s="9"/>
      <c r="J53" s="10"/>
      <c r="K53" s="9"/>
      <c r="L53" s="11"/>
      <c r="M53" s="6"/>
      <c r="N53" s="13"/>
      <c r="O53" s="14"/>
      <c r="P53" s="15"/>
      <c r="Q53" s="15"/>
      <c r="R53" s="6"/>
      <c r="S53" s="31"/>
      <c r="T53" s="6"/>
    </row>
    <row r="54" spans="1:20" ht="13.5">
      <c r="A54" s="4">
        <v>1</v>
      </c>
      <c r="B54" s="4"/>
      <c r="C54" s="88"/>
      <c r="D54" s="5"/>
      <c r="E54" s="18"/>
      <c r="F54" s="6"/>
      <c r="G54" s="7"/>
      <c r="H54" s="8"/>
      <c r="I54" s="9"/>
      <c r="J54" s="10"/>
      <c r="K54" s="9"/>
      <c r="L54" s="11"/>
      <c r="M54" s="6"/>
      <c r="N54" s="13"/>
      <c r="O54" s="14"/>
      <c r="P54" s="15"/>
      <c r="Q54" s="15"/>
      <c r="R54" s="6"/>
      <c r="S54" s="31"/>
      <c r="T54" s="6"/>
    </row>
    <row r="55" spans="1:20" ht="13.5">
      <c r="A55" s="4">
        <v>1</v>
      </c>
      <c r="B55" s="4"/>
      <c r="C55" s="88"/>
      <c r="D55" s="5"/>
      <c r="E55" s="18"/>
      <c r="F55" s="6"/>
      <c r="G55" s="7"/>
      <c r="H55" s="8"/>
      <c r="I55" s="9"/>
      <c r="J55" s="10"/>
      <c r="K55" s="9"/>
      <c r="L55" s="11"/>
      <c r="M55" s="6"/>
      <c r="N55" s="13"/>
      <c r="O55" s="14"/>
      <c r="P55" s="15"/>
      <c r="Q55" s="15"/>
      <c r="R55" s="6"/>
      <c r="S55" s="31"/>
      <c r="T55" s="6"/>
    </row>
    <row r="56" spans="1:20" ht="13.5">
      <c r="A56" s="4">
        <v>1</v>
      </c>
      <c r="B56" s="4"/>
      <c r="C56" s="88"/>
      <c r="D56" s="5"/>
      <c r="E56" s="18"/>
      <c r="F56" s="6"/>
      <c r="G56" s="7"/>
      <c r="H56" s="8"/>
      <c r="I56" s="9"/>
      <c r="J56" s="10"/>
      <c r="K56" s="9"/>
      <c r="L56" s="11"/>
      <c r="M56" s="6"/>
      <c r="N56" s="13"/>
      <c r="O56" s="14"/>
      <c r="P56" s="15"/>
      <c r="Q56" s="15"/>
      <c r="R56" s="6"/>
      <c r="S56" s="31"/>
      <c r="T56" s="6"/>
    </row>
    <row r="57" spans="1:20" ht="13.5">
      <c r="A57" s="4">
        <v>1</v>
      </c>
      <c r="B57" s="4"/>
      <c r="C57" s="88"/>
      <c r="D57" s="5"/>
      <c r="E57" s="18"/>
      <c r="F57" s="6"/>
      <c r="G57" s="7"/>
      <c r="H57" s="8"/>
      <c r="I57" s="9"/>
      <c r="J57" s="10"/>
      <c r="K57" s="9"/>
      <c r="L57" s="11"/>
      <c r="M57" s="6"/>
      <c r="N57" s="13"/>
      <c r="O57" s="14"/>
      <c r="P57" s="15"/>
      <c r="Q57" s="15"/>
      <c r="R57" s="6"/>
      <c r="S57" s="31"/>
      <c r="T57" s="6"/>
    </row>
    <row r="58" spans="1:20" ht="13.5">
      <c r="A58" s="4">
        <v>1</v>
      </c>
      <c r="B58" s="4"/>
      <c r="C58" s="88"/>
      <c r="D58" s="5"/>
      <c r="E58" s="18"/>
      <c r="F58" s="6"/>
      <c r="G58" s="7"/>
      <c r="H58" s="8"/>
      <c r="I58" s="9"/>
      <c r="J58" s="10"/>
      <c r="K58" s="9"/>
      <c r="L58" s="11"/>
      <c r="M58" s="6"/>
      <c r="N58" s="13"/>
      <c r="O58" s="14"/>
      <c r="P58" s="15"/>
      <c r="Q58" s="15"/>
      <c r="R58" s="6"/>
      <c r="S58" s="31"/>
      <c r="T58" s="6"/>
    </row>
    <row r="59" spans="1:20" ht="13.5">
      <c r="A59" s="4">
        <v>1</v>
      </c>
      <c r="B59" s="4"/>
      <c r="C59" s="88"/>
      <c r="D59" s="5"/>
      <c r="E59" s="18"/>
      <c r="F59" s="6"/>
      <c r="G59" s="7"/>
      <c r="H59" s="8"/>
      <c r="I59" s="9"/>
      <c r="J59" s="10"/>
      <c r="K59" s="9"/>
      <c r="L59" s="11"/>
      <c r="M59" s="6"/>
      <c r="N59" s="13"/>
      <c r="O59" s="14"/>
      <c r="P59" s="15"/>
      <c r="Q59" s="15"/>
      <c r="R59" s="6"/>
      <c r="S59" s="31"/>
      <c r="T59" s="6"/>
    </row>
    <row r="60" spans="1:20" ht="13.5">
      <c r="A60" s="4">
        <v>1</v>
      </c>
      <c r="B60" s="4"/>
      <c r="C60" s="88"/>
      <c r="D60" s="5"/>
      <c r="E60" s="18"/>
      <c r="F60" s="6"/>
      <c r="G60" s="7"/>
      <c r="H60" s="8"/>
      <c r="I60" s="9"/>
      <c r="J60" s="10"/>
      <c r="K60" s="9"/>
      <c r="L60" s="11"/>
      <c r="M60" s="6"/>
      <c r="N60" s="13"/>
      <c r="O60" s="14"/>
      <c r="P60" s="15"/>
      <c r="Q60" s="15"/>
      <c r="R60" s="6"/>
      <c r="S60" s="31"/>
      <c r="T60" s="6"/>
    </row>
    <row r="61" spans="1:20" ht="13.5">
      <c r="A61" s="4">
        <v>1</v>
      </c>
      <c r="B61" s="4"/>
      <c r="C61" s="88"/>
      <c r="D61" s="5"/>
      <c r="E61" s="18"/>
      <c r="F61" s="6"/>
      <c r="G61" s="7"/>
      <c r="H61" s="8"/>
      <c r="I61" s="9"/>
      <c r="J61" s="10"/>
      <c r="K61" s="9"/>
      <c r="L61" s="11"/>
      <c r="M61" s="6"/>
      <c r="N61" s="13"/>
      <c r="O61" s="14"/>
      <c r="P61" s="15"/>
      <c r="Q61" s="15"/>
      <c r="R61" s="6"/>
      <c r="S61" s="31"/>
      <c r="T61" s="6"/>
    </row>
    <row r="62" spans="1:20" ht="13.5">
      <c r="A62" s="4">
        <v>1</v>
      </c>
      <c r="B62" s="4"/>
      <c r="C62" s="88"/>
      <c r="D62" s="5"/>
      <c r="E62" s="18"/>
      <c r="F62" s="6"/>
      <c r="G62" s="7"/>
      <c r="H62" s="8"/>
      <c r="I62" s="9"/>
      <c r="J62" s="10"/>
      <c r="K62" s="9"/>
      <c r="L62" s="11"/>
      <c r="M62" s="6"/>
      <c r="N62" s="13"/>
      <c r="O62" s="14"/>
      <c r="P62" s="15"/>
      <c r="Q62" s="15"/>
      <c r="R62" s="6"/>
      <c r="S62" s="31"/>
      <c r="T62" s="6"/>
    </row>
    <row r="63" spans="1:20" ht="13.5">
      <c r="A63" s="4">
        <v>1</v>
      </c>
      <c r="B63" s="4"/>
      <c r="C63" s="88"/>
      <c r="D63" s="5"/>
      <c r="E63" s="18"/>
      <c r="F63" s="6"/>
      <c r="G63" s="7"/>
      <c r="H63" s="8"/>
      <c r="I63" s="9"/>
      <c r="J63" s="10"/>
      <c r="K63" s="9"/>
      <c r="L63" s="11"/>
      <c r="M63" s="6"/>
      <c r="N63" s="13"/>
      <c r="O63" s="14"/>
      <c r="P63" s="15"/>
      <c r="Q63" s="15"/>
      <c r="R63" s="6"/>
      <c r="S63" s="31"/>
      <c r="T63" s="6"/>
    </row>
    <row r="64" spans="1:20" ht="13.5">
      <c r="A64" s="4">
        <v>1</v>
      </c>
      <c r="B64" s="4"/>
      <c r="C64" s="88"/>
      <c r="D64" s="5"/>
      <c r="E64" s="18"/>
      <c r="F64" s="6"/>
      <c r="G64" s="7"/>
      <c r="H64" s="8"/>
      <c r="I64" s="9"/>
      <c r="J64" s="10"/>
      <c r="K64" s="9"/>
      <c r="L64" s="11"/>
      <c r="M64" s="6"/>
      <c r="N64" s="13"/>
      <c r="O64" s="14"/>
      <c r="P64" s="15"/>
      <c r="Q64" s="15"/>
      <c r="R64" s="6"/>
      <c r="S64" s="31"/>
      <c r="T64" s="6"/>
    </row>
    <row r="65" spans="1:20" ht="13.5">
      <c r="A65" s="4">
        <v>1</v>
      </c>
      <c r="B65" s="4"/>
      <c r="C65" s="88"/>
      <c r="D65" s="5"/>
      <c r="E65" s="18"/>
      <c r="F65" s="6"/>
      <c r="G65" s="7"/>
      <c r="H65" s="8"/>
      <c r="I65" s="9"/>
      <c r="J65" s="10"/>
      <c r="K65" s="9"/>
      <c r="L65" s="11"/>
      <c r="M65" s="6"/>
      <c r="N65" s="13"/>
      <c r="O65" s="14"/>
      <c r="P65" s="15"/>
      <c r="Q65" s="15"/>
      <c r="R65" s="6"/>
      <c r="S65" s="31"/>
      <c r="T65" s="6"/>
    </row>
    <row r="66" spans="1:20" ht="13.5">
      <c r="A66" s="4">
        <v>1</v>
      </c>
      <c r="B66" s="4"/>
      <c r="C66" s="88"/>
      <c r="D66" s="5"/>
      <c r="E66" s="18"/>
      <c r="F66" s="6"/>
      <c r="G66" s="7"/>
      <c r="H66" s="8"/>
      <c r="I66" s="9"/>
      <c r="J66" s="10"/>
      <c r="K66" s="9"/>
      <c r="L66" s="11"/>
      <c r="M66" s="6"/>
      <c r="N66" s="13"/>
      <c r="O66" s="14"/>
      <c r="P66" s="15"/>
      <c r="Q66" s="15"/>
      <c r="R66" s="6"/>
      <c r="S66" s="31"/>
      <c r="T66" s="6"/>
    </row>
    <row r="67" spans="1:20" ht="13.5">
      <c r="A67" s="4">
        <v>1</v>
      </c>
      <c r="B67" s="4"/>
      <c r="C67" s="88"/>
      <c r="D67" s="5"/>
      <c r="E67" s="18"/>
      <c r="F67" s="6"/>
      <c r="G67" s="7"/>
      <c r="H67" s="8"/>
      <c r="I67" s="9"/>
      <c r="J67" s="10"/>
      <c r="K67" s="9"/>
      <c r="L67" s="11"/>
      <c r="M67" s="6"/>
      <c r="N67" s="13"/>
      <c r="O67" s="14"/>
      <c r="P67" s="15"/>
      <c r="Q67" s="15"/>
      <c r="R67" s="6"/>
      <c r="S67" s="31"/>
      <c r="T67" s="6"/>
    </row>
    <row r="68" spans="1:20" ht="13.5">
      <c r="A68" s="4">
        <v>1</v>
      </c>
      <c r="B68" s="4"/>
      <c r="C68" s="88"/>
      <c r="D68" s="5"/>
      <c r="E68" s="18"/>
      <c r="F68" s="6"/>
      <c r="G68" s="7"/>
      <c r="H68" s="8"/>
      <c r="I68" s="9"/>
      <c r="J68" s="10"/>
      <c r="K68" s="9"/>
      <c r="L68" s="11"/>
      <c r="M68" s="6"/>
      <c r="N68" s="13"/>
      <c r="O68" s="14"/>
      <c r="P68" s="15"/>
      <c r="Q68" s="15"/>
      <c r="R68" s="6"/>
      <c r="S68" s="31"/>
      <c r="T68" s="6"/>
    </row>
    <row r="69" spans="1:20" ht="13.5">
      <c r="A69" s="4">
        <v>1</v>
      </c>
      <c r="B69" s="4"/>
      <c r="C69" s="88"/>
      <c r="D69" s="5"/>
      <c r="E69" s="18"/>
      <c r="F69" s="6"/>
      <c r="G69" s="7"/>
      <c r="H69" s="8"/>
      <c r="I69" s="9"/>
      <c r="J69" s="10"/>
      <c r="K69" s="9"/>
      <c r="L69" s="11"/>
      <c r="M69" s="6"/>
      <c r="N69" s="13"/>
      <c r="O69" s="14"/>
      <c r="P69" s="15"/>
      <c r="Q69" s="15"/>
      <c r="R69" s="6"/>
      <c r="S69" s="31"/>
      <c r="T69" s="6"/>
    </row>
    <row r="70" spans="1:20" ht="13.5">
      <c r="A70" s="4">
        <v>1</v>
      </c>
      <c r="B70" s="4"/>
      <c r="C70" s="88"/>
      <c r="D70" s="5"/>
      <c r="E70" s="18"/>
      <c r="F70" s="6"/>
      <c r="G70" s="7"/>
      <c r="H70" s="8"/>
      <c r="I70" s="9"/>
      <c r="J70" s="10"/>
      <c r="K70" s="9"/>
      <c r="L70" s="11"/>
      <c r="M70" s="6"/>
      <c r="N70" s="13"/>
      <c r="O70" s="14"/>
      <c r="P70" s="15"/>
      <c r="Q70" s="15"/>
      <c r="R70" s="6"/>
      <c r="S70" s="31"/>
      <c r="T70" s="6"/>
    </row>
    <row r="71" spans="1:20" ht="13.5">
      <c r="A71" s="4">
        <v>1</v>
      </c>
      <c r="B71" s="4"/>
      <c r="C71" s="88"/>
      <c r="D71" s="5"/>
      <c r="E71" s="18"/>
      <c r="F71" s="6"/>
      <c r="G71" s="7"/>
      <c r="H71" s="8"/>
      <c r="I71" s="9"/>
      <c r="J71" s="10"/>
      <c r="K71" s="9"/>
      <c r="L71" s="11"/>
      <c r="M71" s="6"/>
      <c r="N71" s="13"/>
      <c r="O71" s="14"/>
      <c r="P71" s="15"/>
      <c r="Q71" s="15"/>
      <c r="R71" s="6"/>
      <c r="S71" s="31"/>
      <c r="T71" s="6"/>
    </row>
    <row r="72" spans="1:20" ht="13.5">
      <c r="A72" s="4">
        <v>1</v>
      </c>
      <c r="B72" s="4"/>
      <c r="C72" s="88"/>
      <c r="D72" s="5"/>
      <c r="E72" s="18"/>
      <c r="F72" s="6"/>
      <c r="G72" s="7"/>
      <c r="H72" s="8"/>
      <c r="I72" s="9"/>
      <c r="J72" s="10"/>
      <c r="K72" s="9"/>
      <c r="L72" s="11"/>
      <c r="M72" s="6"/>
      <c r="N72" s="13"/>
      <c r="O72" s="14"/>
      <c r="P72" s="15"/>
      <c r="Q72" s="15"/>
      <c r="R72" s="6"/>
      <c r="S72" s="31"/>
      <c r="T72" s="6"/>
    </row>
    <row r="73" spans="1:20" ht="13.5">
      <c r="A73" s="4">
        <v>1</v>
      </c>
      <c r="B73" s="4"/>
      <c r="C73" s="88"/>
      <c r="D73" s="5"/>
      <c r="E73" s="18"/>
      <c r="F73" s="6"/>
      <c r="G73" s="7"/>
      <c r="H73" s="8"/>
      <c r="I73" s="9"/>
      <c r="J73" s="10"/>
      <c r="K73" s="9"/>
      <c r="L73" s="11"/>
      <c r="M73" s="6"/>
      <c r="N73" s="13"/>
      <c r="O73" s="14"/>
      <c r="P73" s="15"/>
      <c r="Q73" s="15"/>
      <c r="R73" s="6"/>
      <c r="S73" s="31"/>
      <c r="T73" s="6"/>
    </row>
    <row r="74" spans="1:20" ht="13.5">
      <c r="A74" s="4">
        <v>1</v>
      </c>
      <c r="B74" s="4"/>
      <c r="C74" s="88"/>
      <c r="D74" s="5"/>
      <c r="E74" s="18"/>
      <c r="F74" s="6"/>
      <c r="G74" s="7"/>
      <c r="H74" s="8"/>
      <c r="I74" s="9"/>
      <c r="J74" s="10"/>
      <c r="K74" s="9"/>
      <c r="L74" s="11"/>
      <c r="M74" s="6"/>
      <c r="N74" s="13"/>
      <c r="O74" s="14"/>
      <c r="P74" s="15"/>
      <c r="Q74" s="15"/>
      <c r="R74" s="6"/>
      <c r="S74" s="31"/>
      <c r="T74" s="6"/>
    </row>
    <row r="75" spans="1:20" ht="13.5">
      <c r="A75" s="4">
        <v>1</v>
      </c>
      <c r="B75" s="4"/>
      <c r="C75" s="88"/>
      <c r="D75" s="5"/>
      <c r="E75" s="18"/>
      <c r="F75" s="6"/>
      <c r="G75" s="7"/>
      <c r="H75" s="8"/>
      <c r="I75" s="9"/>
      <c r="J75" s="10"/>
      <c r="K75" s="9"/>
      <c r="L75" s="11"/>
      <c r="M75" s="6"/>
      <c r="N75" s="13"/>
      <c r="O75" s="14"/>
      <c r="P75" s="15"/>
      <c r="Q75" s="15"/>
      <c r="R75" s="6"/>
      <c r="S75" s="31"/>
      <c r="T75" s="6"/>
    </row>
    <row r="76" spans="1:20" ht="13.5">
      <c r="A76" s="4">
        <v>1</v>
      </c>
      <c r="B76" s="4"/>
      <c r="C76" s="88"/>
      <c r="D76" s="5"/>
      <c r="E76" s="18"/>
      <c r="F76" s="6"/>
      <c r="G76" s="7"/>
      <c r="H76" s="8"/>
      <c r="I76" s="9"/>
      <c r="J76" s="10"/>
      <c r="K76" s="9"/>
      <c r="L76" s="11"/>
      <c r="M76" s="6"/>
      <c r="N76" s="13"/>
      <c r="O76" s="14"/>
      <c r="P76" s="15"/>
      <c r="Q76" s="15"/>
      <c r="R76" s="6"/>
      <c r="S76" s="31"/>
      <c r="T76" s="6"/>
    </row>
    <row r="77" spans="1:20" ht="13.5">
      <c r="A77" s="4">
        <v>1</v>
      </c>
      <c r="B77" s="4"/>
      <c r="C77" s="88"/>
      <c r="D77" s="5"/>
      <c r="E77" s="18"/>
      <c r="F77" s="6"/>
      <c r="G77" s="7"/>
      <c r="H77" s="8"/>
      <c r="I77" s="9"/>
      <c r="J77" s="10"/>
      <c r="K77" s="9"/>
      <c r="L77" s="11"/>
      <c r="M77" s="6"/>
      <c r="N77" s="13"/>
      <c r="O77" s="14"/>
      <c r="P77" s="15"/>
      <c r="Q77" s="15"/>
      <c r="R77" s="6"/>
      <c r="S77" s="31"/>
      <c r="T77" s="6"/>
    </row>
    <row r="78" spans="1:20" ht="13.5">
      <c r="A78" s="4">
        <v>1</v>
      </c>
      <c r="B78" s="4"/>
      <c r="C78" s="88"/>
      <c r="D78" s="5"/>
      <c r="E78" s="18"/>
      <c r="F78" s="6"/>
      <c r="G78" s="7"/>
      <c r="H78" s="8"/>
      <c r="I78" s="9"/>
      <c r="J78" s="10"/>
      <c r="K78" s="9"/>
      <c r="L78" s="11"/>
      <c r="M78" s="6"/>
      <c r="N78" s="13"/>
      <c r="O78" s="14"/>
      <c r="P78" s="15"/>
      <c r="Q78" s="15"/>
      <c r="R78" s="6"/>
      <c r="S78" s="31"/>
      <c r="T78" s="6"/>
    </row>
    <row r="79" spans="1:20" ht="13.5">
      <c r="A79" s="4">
        <v>1</v>
      </c>
      <c r="B79" s="4"/>
      <c r="C79" s="88"/>
      <c r="D79" s="5"/>
      <c r="E79" s="18"/>
      <c r="F79" s="6"/>
      <c r="G79" s="7"/>
      <c r="H79" s="8"/>
      <c r="I79" s="9"/>
      <c r="J79" s="10"/>
      <c r="K79" s="9"/>
      <c r="L79" s="11"/>
      <c r="M79" s="6"/>
      <c r="N79" s="13"/>
      <c r="O79" s="14"/>
      <c r="P79" s="15"/>
      <c r="Q79" s="15"/>
      <c r="R79" s="6"/>
      <c r="S79" s="31"/>
      <c r="T79" s="6"/>
    </row>
    <row r="80" spans="1:20" ht="13.5">
      <c r="A80" s="4">
        <v>1</v>
      </c>
      <c r="B80" s="4"/>
      <c r="C80" s="88"/>
      <c r="D80" s="5"/>
      <c r="E80" s="18"/>
      <c r="F80" s="6"/>
      <c r="G80" s="7"/>
      <c r="H80" s="8"/>
      <c r="I80" s="9"/>
      <c r="J80" s="10"/>
      <c r="K80" s="9"/>
      <c r="L80" s="11"/>
      <c r="M80" s="6"/>
      <c r="N80" s="13"/>
      <c r="O80" s="14"/>
      <c r="P80" s="15"/>
      <c r="Q80" s="15"/>
      <c r="R80" s="6"/>
      <c r="S80" s="31"/>
      <c r="T80" s="6"/>
    </row>
    <row r="81" spans="1:20" ht="13.5">
      <c r="A81" s="4">
        <v>1</v>
      </c>
      <c r="B81" s="4"/>
      <c r="C81" s="88"/>
      <c r="D81" s="5"/>
      <c r="E81" s="18"/>
      <c r="F81" s="6"/>
      <c r="G81" s="7"/>
      <c r="H81" s="8"/>
      <c r="I81" s="9"/>
      <c r="J81" s="10"/>
      <c r="K81" s="9"/>
      <c r="L81" s="11"/>
      <c r="M81" s="6"/>
      <c r="N81" s="13"/>
      <c r="O81" s="14"/>
      <c r="P81" s="15"/>
      <c r="Q81" s="15"/>
      <c r="R81" s="6"/>
      <c r="S81" s="31"/>
      <c r="T81" s="6"/>
    </row>
    <row r="82" spans="1:20" ht="13.5">
      <c r="A82" s="4">
        <v>1</v>
      </c>
      <c r="B82" s="4"/>
      <c r="C82" s="88"/>
      <c r="D82" s="5"/>
      <c r="E82" s="18"/>
      <c r="F82" s="6"/>
      <c r="G82" s="7"/>
      <c r="H82" s="8"/>
      <c r="I82" s="9"/>
      <c r="J82" s="10"/>
      <c r="K82" s="9"/>
      <c r="L82" s="11"/>
      <c r="M82" s="6"/>
      <c r="N82" s="13"/>
      <c r="O82" s="14"/>
      <c r="P82" s="15"/>
      <c r="Q82" s="15"/>
      <c r="R82" s="6"/>
      <c r="S82" s="31"/>
      <c r="T82" s="6"/>
    </row>
    <row r="83" spans="1:20" ht="13.5">
      <c r="A83" s="4">
        <v>1</v>
      </c>
      <c r="B83" s="4"/>
      <c r="C83" s="88"/>
      <c r="D83" s="5"/>
      <c r="E83" s="18"/>
      <c r="F83" s="6"/>
      <c r="G83" s="7"/>
      <c r="H83" s="8"/>
      <c r="I83" s="9"/>
      <c r="J83" s="10"/>
      <c r="K83" s="9"/>
      <c r="L83" s="11"/>
      <c r="M83" s="6"/>
      <c r="N83" s="13"/>
      <c r="O83" s="14"/>
      <c r="P83" s="15"/>
      <c r="Q83" s="15"/>
      <c r="R83" s="6"/>
      <c r="S83" s="31"/>
      <c r="T83" s="6"/>
    </row>
    <row r="84" spans="1:20" ht="13.5">
      <c r="A84" s="4">
        <v>1</v>
      </c>
      <c r="B84" s="4"/>
      <c r="C84" s="88"/>
      <c r="D84" s="5"/>
      <c r="E84" s="18"/>
      <c r="F84" s="6"/>
      <c r="G84" s="7"/>
      <c r="H84" s="8"/>
      <c r="I84" s="9"/>
      <c r="J84" s="10"/>
      <c r="K84" s="9"/>
      <c r="L84" s="11"/>
      <c r="M84" s="6"/>
      <c r="N84" s="13"/>
      <c r="O84" s="14"/>
      <c r="P84" s="15"/>
      <c r="Q84" s="15"/>
      <c r="R84" s="6"/>
      <c r="S84" s="31"/>
      <c r="T84" s="6"/>
    </row>
    <row r="85" spans="1:20" ht="13.5">
      <c r="A85" s="4">
        <v>1</v>
      </c>
      <c r="B85" s="4"/>
      <c r="C85" s="88"/>
      <c r="D85" s="5"/>
      <c r="E85" s="18"/>
      <c r="F85" s="6"/>
      <c r="G85" s="7"/>
      <c r="H85" s="8"/>
      <c r="I85" s="9"/>
      <c r="J85" s="10"/>
      <c r="K85" s="9"/>
      <c r="L85" s="11"/>
      <c r="M85" s="6"/>
      <c r="N85" s="13"/>
      <c r="O85" s="14"/>
      <c r="P85" s="15"/>
      <c r="Q85" s="15"/>
      <c r="R85" s="6"/>
      <c r="S85" s="31"/>
      <c r="T85" s="6"/>
    </row>
    <row r="86" spans="1:20" ht="13.5">
      <c r="A86" s="4">
        <v>1</v>
      </c>
      <c r="B86" s="4"/>
      <c r="C86" s="88"/>
      <c r="D86" s="5"/>
      <c r="E86" s="18"/>
      <c r="F86" s="6"/>
      <c r="G86" s="7"/>
      <c r="H86" s="8"/>
      <c r="I86" s="9"/>
      <c r="J86" s="10"/>
      <c r="K86" s="9"/>
      <c r="L86" s="11"/>
      <c r="M86" s="6"/>
      <c r="N86" s="13"/>
      <c r="O86" s="14"/>
      <c r="P86" s="15"/>
      <c r="Q86" s="15"/>
      <c r="R86" s="6"/>
      <c r="S86" s="31"/>
      <c r="T86" s="6"/>
    </row>
    <row r="87" spans="1:20" ht="13.5">
      <c r="A87" s="4">
        <v>1</v>
      </c>
      <c r="B87" s="4"/>
      <c r="C87" s="88"/>
      <c r="D87" s="5"/>
      <c r="E87" s="18"/>
      <c r="F87" s="6"/>
      <c r="G87" s="7"/>
      <c r="H87" s="8"/>
      <c r="I87" s="9"/>
      <c r="J87" s="10"/>
      <c r="K87" s="9"/>
      <c r="L87" s="11"/>
      <c r="M87" s="6"/>
      <c r="N87" s="13"/>
      <c r="O87" s="14"/>
      <c r="P87" s="15"/>
      <c r="Q87" s="15"/>
      <c r="R87" s="6"/>
      <c r="S87" s="31"/>
      <c r="T87" s="6"/>
    </row>
    <row r="88" spans="1:20" ht="13.5">
      <c r="A88" s="4">
        <v>1</v>
      </c>
      <c r="B88" s="4"/>
      <c r="C88" s="88"/>
      <c r="D88" s="5"/>
      <c r="E88" s="18"/>
      <c r="F88" s="6"/>
      <c r="G88" s="7"/>
      <c r="H88" s="8"/>
      <c r="I88" s="9"/>
      <c r="J88" s="10"/>
      <c r="K88" s="9"/>
      <c r="L88" s="11"/>
      <c r="M88" s="6"/>
      <c r="N88" s="13"/>
      <c r="O88" s="14"/>
      <c r="P88" s="15"/>
      <c r="Q88" s="15"/>
      <c r="R88" s="6"/>
      <c r="S88" s="31"/>
      <c r="T88" s="6"/>
    </row>
    <row r="89" spans="1:20" ht="13.5">
      <c r="A89" s="4">
        <v>1</v>
      </c>
      <c r="B89" s="4"/>
      <c r="C89" s="88"/>
      <c r="D89" s="5"/>
      <c r="E89" s="18"/>
      <c r="F89" s="6"/>
      <c r="G89" s="7"/>
      <c r="H89" s="8"/>
      <c r="I89" s="9"/>
      <c r="J89" s="10"/>
      <c r="K89" s="9"/>
      <c r="L89" s="11"/>
      <c r="M89" s="6"/>
      <c r="N89" s="13"/>
      <c r="O89" s="14"/>
      <c r="P89" s="15"/>
      <c r="Q89" s="15"/>
      <c r="R89" s="6"/>
      <c r="S89" s="31"/>
      <c r="T89" s="6"/>
    </row>
    <row r="90" spans="1:20" ht="13.5">
      <c r="A90" s="4">
        <v>1</v>
      </c>
      <c r="B90" s="4"/>
      <c r="C90" s="88"/>
      <c r="D90" s="5"/>
      <c r="E90" s="18"/>
      <c r="F90" s="6"/>
      <c r="G90" s="7"/>
      <c r="H90" s="8"/>
      <c r="I90" s="9"/>
      <c r="J90" s="10"/>
      <c r="K90" s="9"/>
      <c r="L90" s="11"/>
      <c r="M90" s="6"/>
      <c r="N90" s="13"/>
      <c r="O90" s="14"/>
      <c r="P90" s="15"/>
      <c r="Q90" s="15"/>
      <c r="R90" s="6"/>
      <c r="S90" s="31"/>
      <c r="T90" s="6"/>
    </row>
    <row r="91" spans="1:20" ht="13.5">
      <c r="A91" s="4">
        <v>1</v>
      </c>
      <c r="B91" s="4"/>
      <c r="C91" s="88"/>
      <c r="D91" s="5"/>
      <c r="E91" s="18"/>
      <c r="F91" s="6"/>
      <c r="G91" s="7"/>
      <c r="H91" s="8"/>
      <c r="I91" s="9"/>
      <c r="J91" s="10"/>
      <c r="K91" s="9"/>
      <c r="L91" s="11"/>
      <c r="M91" s="6"/>
      <c r="N91" s="13"/>
      <c r="O91" s="14"/>
      <c r="P91" s="15"/>
      <c r="Q91" s="15"/>
      <c r="R91" s="6"/>
      <c r="S91" s="31"/>
      <c r="T91" s="6"/>
    </row>
    <row r="92" spans="1:20" ht="13.5">
      <c r="A92" s="4">
        <v>1</v>
      </c>
      <c r="B92" s="4"/>
      <c r="C92" s="88"/>
      <c r="D92" s="5"/>
      <c r="E92" s="18"/>
      <c r="F92" s="6"/>
      <c r="G92" s="7"/>
      <c r="H92" s="8"/>
      <c r="I92" s="9"/>
      <c r="J92" s="10"/>
      <c r="K92" s="9"/>
      <c r="L92" s="11"/>
      <c r="M92" s="6"/>
      <c r="N92" s="13"/>
      <c r="O92" s="14"/>
      <c r="P92" s="15"/>
      <c r="Q92" s="15"/>
      <c r="R92" s="6"/>
      <c r="S92" s="31"/>
      <c r="T92" s="6"/>
    </row>
    <row r="93" spans="1:20" ht="13.5">
      <c r="A93" s="4">
        <v>1</v>
      </c>
      <c r="B93" s="4"/>
      <c r="C93" s="88"/>
      <c r="D93" s="5"/>
      <c r="E93" s="18"/>
      <c r="F93" s="6"/>
      <c r="G93" s="7"/>
      <c r="H93" s="8"/>
      <c r="I93" s="9"/>
      <c r="J93" s="10"/>
      <c r="K93" s="9"/>
      <c r="L93" s="11"/>
      <c r="M93" s="6"/>
      <c r="N93" s="13"/>
      <c r="O93" s="14"/>
      <c r="P93" s="15"/>
      <c r="Q93" s="15"/>
      <c r="R93" s="6"/>
      <c r="S93" s="31"/>
      <c r="T93" s="6"/>
    </row>
    <row r="94" spans="1:20" ht="13.5">
      <c r="A94" s="4">
        <v>1</v>
      </c>
      <c r="B94" s="4"/>
      <c r="C94" s="88"/>
      <c r="D94" s="5"/>
      <c r="E94" s="18"/>
      <c r="F94" s="6"/>
      <c r="G94" s="7"/>
      <c r="H94" s="8"/>
      <c r="I94" s="9"/>
      <c r="J94" s="10"/>
      <c r="K94" s="9"/>
      <c r="L94" s="11"/>
      <c r="M94" s="6"/>
      <c r="N94" s="13"/>
      <c r="O94" s="14"/>
      <c r="P94" s="15"/>
      <c r="Q94" s="15"/>
      <c r="R94" s="6"/>
      <c r="S94" s="31"/>
      <c r="T94" s="6"/>
    </row>
    <row r="95" spans="1:20" ht="13.5">
      <c r="A95" s="4">
        <v>1</v>
      </c>
      <c r="B95" s="4"/>
      <c r="C95" s="88"/>
      <c r="D95" s="5"/>
      <c r="E95" s="18"/>
      <c r="F95" s="6"/>
      <c r="G95" s="7"/>
      <c r="H95" s="8"/>
      <c r="I95" s="9"/>
      <c r="J95" s="10"/>
      <c r="K95" s="9"/>
      <c r="L95" s="11"/>
      <c r="M95" s="6"/>
      <c r="N95" s="13"/>
      <c r="O95" s="14"/>
      <c r="P95" s="15"/>
      <c r="Q95" s="15"/>
      <c r="R95" s="6"/>
      <c r="S95" s="31"/>
      <c r="T95" s="6"/>
    </row>
    <row r="96" spans="1:20" ht="13.5">
      <c r="A96" s="4">
        <v>1</v>
      </c>
      <c r="B96" s="4"/>
      <c r="C96" s="88"/>
      <c r="D96" s="5"/>
      <c r="E96" s="18"/>
      <c r="F96" s="6"/>
      <c r="G96" s="7"/>
      <c r="H96" s="8"/>
      <c r="I96" s="9"/>
      <c r="J96" s="10"/>
      <c r="K96" s="9"/>
      <c r="L96" s="11"/>
      <c r="M96" s="6"/>
      <c r="N96" s="13"/>
      <c r="O96" s="14"/>
      <c r="P96" s="15"/>
      <c r="Q96" s="15"/>
      <c r="R96" s="6"/>
      <c r="S96" s="31"/>
      <c r="T96" s="6"/>
    </row>
    <row r="97" spans="1:20" ht="13.5">
      <c r="A97" s="4">
        <v>1</v>
      </c>
      <c r="B97" s="4"/>
      <c r="C97" s="88"/>
      <c r="D97" s="5"/>
      <c r="E97" s="18"/>
      <c r="F97" s="6"/>
      <c r="G97" s="7"/>
      <c r="H97" s="8"/>
      <c r="I97" s="9"/>
      <c r="J97" s="10"/>
      <c r="K97" s="9"/>
      <c r="L97" s="11"/>
      <c r="M97" s="6"/>
      <c r="N97" s="13"/>
      <c r="O97" s="14"/>
      <c r="P97" s="15"/>
      <c r="Q97" s="15"/>
      <c r="R97" s="6"/>
      <c r="S97" s="31"/>
      <c r="T97" s="6"/>
    </row>
    <row r="98" spans="1:20" ht="13.5">
      <c r="A98" s="4">
        <v>1</v>
      </c>
      <c r="B98" s="4"/>
      <c r="C98" s="88"/>
      <c r="D98" s="5"/>
      <c r="E98" s="18"/>
      <c r="F98" s="6"/>
      <c r="G98" s="7"/>
      <c r="H98" s="8"/>
      <c r="I98" s="9"/>
      <c r="J98" s="10"/>
      <c r="K98" s="9"/>
      <c r="L98" s="11"/>
      <c r="M98" s="6"/>
      <c r="N98" s="13"/>
      <c r="O98" s="14"/>
      <c r="P98" s="15"/>
      <c r="Q98" s="15"/>
      <c r="R98" s="6"/>
      <c r="S98" s="31"/>
      <c r="T98" s="6"/>
    </row>
    <row r="99" spans="1:20" ht="13.5">
      <c r="A99" s="4">
        <v>1</v>
      </c>
      <c r="B99" s="4"/>
      <c r="C99" s="88"/>
      <c r="D99" s="5"/>
      <c r="E99" s="18"/>
      <c r="F99" s="6"/>
      <c r="G99" s="7"/>
      <c r="H99" s="8"/>
      <c r="I99" s="9"/>
      <c r="J99" s="10"/>
      <c r="K99" s="9"/>
      <c r="L99" s="11"/>
      <c r="M99" s="6"/>
      <c r="N99" s="13"/>
      <c r="O99" s="14"/>
      <c r="P99" s="15"/>
      <c r="Q99" s="15"/>
      <c r="R99" s="6"/>
      <c r="S99" s="31"/>
      <c r="T99" s="6"/>
    </row>
    <row r="100" spans="1:20" ht="13.5">
      <c r="A100" s="4">
        <v>1</v>
      </c>
      <c r="B100" s="4"/>
      <c r="C100" s="88"/>
      <c r="D100" s="5"/>
      <c r="E100" s="18"/>
      <c r="F100" s="6"/>
      <c r="G100" s="7"/>
      <c r="H100" s="8"/>
      <c r="I100" s="9"/>
      <c r="J100" s="10"/>
      <c r="K100" s="9"/>
      <c r="L100" s="11"/>
      <c r="M100" s="6"/>
      <c r="N100" s="13"/>
      <c r="O100" s="14"/>
      <c r="P100" s="15"/>
      <c r="Q100" s="15"/>
      <c r="R100" s="6"/>
      <c r="S100" s="31"/>
      <c r="T100" s="6"/>
    </row>
    <row r="101" spans="1:20" ht="13.5">
      <c r="A101" s="4">
        <v>1</v>
      </c>
      <c r="B101" s="4"/>
      <c r="C101" s="88"/>
      <c r="D101" s="5"/>
      <c r="E101" s="18"/>
      <c r="F101" s="6"/>
      <c r="G101" s="7"/>
      <c r="H101" s="8"/>
      <c r="I101" s="9"/>
      <c r="J101" s="10"/>
      <c r="K101" s="9"/>
      <c r="L101" s="11"/>
      <c r="M101" s="6"/>
      <c r="N101" s="13"/>
      <c r="O101" s="14"/>
      <c r="P101" s="15"/>
      <c r="Q101" s="15"/>
      <c r="R101" s="6"/>
      <c r="S101" s="31"/>
      <c r="T101" s="6"/>
    </row>
    <row r="102" spans="1:20" ht="13.5">
      <c r="A102" s="4">
        <v>1</v>
      </c>
      <c r="B102" s="4"/>
      <c r="C102" s="88"/>
      <c r="D102" s="5"/>
      <c r="E102" s="18"/>
      <c r="F102" s="6"/>
      <c r="G102" s="7"/>
      <c r="H102" s="8"/>
      <c r="I102" s="9"/>
      <c r="J102" s="10"/>
      <c r="K102" s="9"/>
      <c r="L102" s="11"/>
      <c r="M102" s="6"/>
      <c r="N102" s="13"/>
      <c r="O102" s="14"/>
      <c r="P102" s="15"/>
      <c r="Q102" s="15"/>
      <c r="R102" s="6"/>
      <c r="S102" s="31"/>
      <c r="T102" s="6"/>
    </row>
    <row r="103" spans="1:20" ht="13.5">
      <c r="A103" s="4">
        <v>1</v>
      </c>
      <c r="B103" s="4"/>
      <c r="C103" s="88"/>
      <c r="D103" s="5"/>
      <c r="E103" s="18"/>
      <c r="F103" s="6"/>
      <c r="G103" s="7"/>
      <c r="H103" s="8"/>
      <c r="I103" s="9"/>
      <c r="J103" s="10"/>
      <c r="K103" s="9"/>
      <c r="L103" s="11"/>
      <c r="M103" s="6"/>
      <c r="N103" s="13"/>
      <c r="O103" s="14"/>
      <c r="P103" s="15"/>
      <c r="Q103" s="15"/>
      <c r="R103" s="6"/>
      <c r="S103" s="31"/>
      <c r="T103" s="6"/>
    </row>
    <row r="104" spans="1:20" ht="13.5">
      <c r="A104" s="4">
        <v>1</v>
      </c>
      <c r="B104" s="4"/>
      <c r="C104" s="88"/>
      <c r="D104" s="5"/>
      <c r="E104" s="18"/>
      <c r="F104" s="6"/>
      <c r="G104" s="7"/>
      <c r="H104" s="8"/>
      <c r="I104" s="9"/>
      <c r="J104" s="10"/>
      <c r="K104" s="9"/>
      <c r="L104" s="11"/>
      <c r="M104" s="6"/>
      <c r="N104" s="13"/>
      <c r="O104" s="14"/>
      <c r="P104" s="15"/>
      <c r="Q104" s="15"/>
      <c r="R104" s="6"/>
      <c r="S104" s="31"/>
      <c r="T104" s="6"/>
    </row>
    <row r="105" spans="1:20" ht="13.5">
      <c r="A105" s="4">
        <v>1</v>
      </c>
      <c r="B105" s="4"/>
      <c r="C105" s="88"/>
      <c r="D105" s="5"/>
      <c r="E105" s="18"/>
      <c r="F105" s="6"/>
      <c r="G105" s="7"/>
      <c r="H105" s="8"/>
      <c r="I105" s="9"/>
      <c r="J105" s="10"/>
      <c r="K105" s="9"/>
      <c r="L105" s="11"/>
      <c r="M105" s="6"/>
      <c r="N105" s="13"/>
      <c r="O105" s="14"/>
      <c r="P105" s="15"/>
      <c r="Q105" s="15"/>
      <c r="R105" s="6"/>
      <c r="S105" s="31"/>
      <c r="T105" s="6"/>
    </row>
    <row r="106" spans="1:20" ht="13.5">
      <c r="A106" s="4">
        <v>1</v>
      </c>
      <c r="B106" s="4"/>
      <c r="C106" s="88"/>
      <c r="D106" s="5"/>
      <c r="E106" s="18"/>
      <c r="F106" s="6"/>
      <c r="G106" s="7"/>
      <c r="H106" s="8"/>
      <c r="I106" s="9"/>
      <c r="J106" s="10"/>
      <c r="K106" s="9"/>
      <c r="L106" s="11"/>
      <c r="M106" s="6"/>
      <c r="N106" s="13"/>
      <c r="O106" s="14"/>
      <c r="P106" s="15"/>
      <c r="Q106" s="15"/>
      <c r="R106" s="6"/>
      <c r="S106" s="31"/>
      <c r="T106" s="6"/>
    </row>
    <row r="107" ht="13.5">
      <c r="C107" s="89"/>
    </row>
    <row r="108" ht="13.5">
      <c r="C108" s="89"/>
    </row>
    <row r="109" ht="13.5">
      <c r="C109" s="89"/>
    </row>
    <row r="110" ht="13.5">
      <c r="C110" s="89"/>
    </row>
    <row r="111" ht="13.5">
      <c r="C111" s="89"/>
    </row>
    <row r="112" ht="13.5">
      <c r="C112" s="89"/>
    </row>
    <row r="113" ht="13.5">
      <c r="C113" s="89"/>
    </row>
    <row r="114" ht="13.5">
      <c r="C114" s="89"/>
    </row>
    <row r="115" ht="13.5">
      <c r="C115" s="89"/>
    </row>
    <row r="116" ht="13.5">
      <c r="C116" s="89"/>
    </row>
    <row r="117" ht="13.5">
      <c r="C117" s="89"/>
    </row>
    <row r="118" ht="13.5">
      <c r="C118" s="89"/>
    </row>
    <row r="119" ht="13.5">
      <c r="C119" s="89"/>
    </row>
    <row r="120" ht="13.5">
      <c r="C120" s="89"/>
    </row>
    <row r="121" ht="13.5">
      <c r="C121" s="89"/>
    </row>
    <row r="122" ht="13.5">
      <c r="C122" s="89"/>
    </row>
    <row r="123" ht="13.5">
      <c r="C123" s="89"/>
    </row>
    <row r="124" ht="13.5">
      <c r="C124" s="89"/>
    </row>
    <row r="125" ht="13.5">
      <c r="C125" s="89"/>
    </row>
    <row r="126" ht="13.5">
      <c r="C126" s="89"/>
    </row>
    <row r="127" ht="13.5">
      <c r="C127" s="89"/>
    </row>
    <row r="128" ht="13.5">
      <c r="C128" s="89"/>
    </row>
    <row r="129" ht="13.5">
      <c r="C129" s="89"/>
    </row>
    <row r="130" ht="13.5">
      <c r="C130" s="89"/>
    </row>
    <row r="131" ht="13.5">
      <c r="C131" s="89"/>
    </row>
    <row r="132" ht="13.5">
      <c r="C132" s="89"/>
    </row>
    <row r="133" ht="13.5">
      <c r="C133" s="89"/>
    </row>
    <row r="134" ht="13.5">
      <c r="C134" s="89"/>
    </row>
    <row r="135" ht="13.5">
      <c r="C135" s="89"/>
    </row>
    <row r="136" ht="13.5">
      <c r="C136" s="89"/>
    </row>
    <row r="137" ht="13.5">
      <c r="C137" s="89"/>
    </row>
    <row r="138" ht="13.5">
      <c r="C138" s="89"/>
    </row>
    <row r="139" ht="13.5">
      <c r="C139" s="89"/>
    </row>
    <row r="140" ht="13.5">
      <c r="C140" s="89"/>
    </row>
    <row r="141" ht="13.5">
      <c r="C141" s="89"/>
    </row>
    <row r="142" ht="13.5">
      <c r="C142" s="89"/>
    </row>
    <row r="143" ht="13.5">
      <c r="C143" s="89"/>
    </row>
    <row r="144" ht="13.5">
      <c r="C144" s="89"/>
    </row>
    <row r="145" ht="13.5">
      <c r="C145" s="89"/>
    </row>
    <row r="146" ht="13.5">
      <c r="C146" s="89"/>
    </row>
    <row r="147" ht="13.5">
      <c r="C147" s="89"/>
    </row>
    <row r="148" ht="13.5">
      <c r="C148" s="89"/>
    </row>
    <row r="149" ht="13.5">
      <c r="C149" s="89"/>
    </row>
    <row r="150" ht="13.5">
      <c r="C150" s="89"/>
    </row>
  </sheetData>
  <printOptions/>
  <pageMargins left="0.43" right="0.32" top="1" bottom="1" header="0.512" footer="0.512"/>
  <pageSetup horizontalDpi="300" verticalDpi="300" orientation="landscape" paperSize="9" r:id="rId2"/>
  <headerFooter alignWithMargins="0">
    <oddHeader>&amp;C&amp;A</oddHeader>
    <oddFooter>&amp;C- &amp;P -</oddFooter>
  </headerFooter>
  <legacyDrawing r:id="rId1"/>
</worksheet>
</file>

<file path=xl/worksheets/sheet2.xml><?xml version="1.0" encoding="utf-8"?>
<worksheet xmlns="http://schemas.openxmlformats.org/spreadsheetml/2006/main" xmlns:r="http://schemas.openxmlformats.org/officeDocument/2006/relationships">
  <sheetPr codeName="Sheet28"/>
  <dimension ref="B1:U103"/>
  <sheetViews>
    <sheetView showGridLines="0" showRowColHeaders="0" tabSelected="1" workbookViewId="0" topLeftCell="A1">
      <selection activeCell="A1" sqref="A1"/>
    </sheetView>
  </sheetViews>
  <sheetFormatPr defaultColWidth="9.00390625" defaultRowHeight="13.5"/>
  <cols>
    <col min="2" max="2" width="4.75390625" style="0" customWidth="1"/>
    <col min="10" max="10" width="14.50390625" style="0" customWidth="1"/>
    <col min="13" max="13" width="5.50390625" style="0" customWidth="1"/>
    <col min="14" max="14" width="28.375" style="0" customWidth="1"/>
    <col min="16" max="16" width="6.00390625" style="0" customWidth="1"/>
  </cols>
  <sheetData>
    <row r="1" spans="2:7" ht="17.25">
      <c r="B1" s="77" t="s">
        <v>0</v>
      </c>
      <c r="F1" s="104" t="s">
        <v>209</v>
      </c>
      <c r="G1" t="s">
        <v>202</v>
      </c>
    </row>
    <row r="2" ht="13.5">
      <c r="C2" t="s">
        <v>210</v>
      </c>
    </row>
    <row r="3" spans="11:21" ht="13.5">
      <c r="K3" t="s">
        <v>32</v>
      </c>
      <c r="L3" t="s">
        <v>177</v>
      </c>
      <c r="M3" t="s">
        <v>41</v>
      </c>
      <c r="U3" s="20"/>
    </row>
    <row r="4" spans="2:21" ht="13.5">
      <c r="B4">
        <v>1</v>
      </c>
      <c r="C4" t="s">
        <v>40</v>
      </c>
      <c r="M4" t="s">
        <v>45</v>
      </c>
      <c r="U4" s="20"/>
    </row>
    <row r="5" spans="2:21" ht="13.5">
      <c r="B5">
        <v>2</v>
      </c>
      <c r="C5" t="s">
        <v>42</v>
      </c>
      <c r="E5" s="26" t="s">
        <v>43</v>
      </c>
      <c r="F5" t="s">
        <v>44</v>
      </c>
      <c r="U5" s="20"/>
    </row>
    <row r="6" spans="2:21" ht="13.5">
      <c r="B6">
        <v>3</v>
      </c>
      <c r="C6" s="106" t="s">
        <v>216</v>
      </c>
      <c r="D6" s="107"/>
      <c r="E6" s="107"/>
      <c r="F6" s="107"/>
      <c r="G6" s="107"/>
      <c r="N6" t="s">
        <v>46</v>
      </c>
      <c r="U6" s="20"/>
    </row>
    <row r="7" spans="2:14" ht="13.5">
      <c r="B7" t="s">
        <v>217</v>
      </c>
      <c r="C7" s="108" t="s">
        <v>218</v>
      </c>
      <c r="D7" s="107"/>
      <c r="E7" s="107"/>
      <c r="F7" s="107"/>
      <c r="G7" s="107"/>
      <c r="N7" t="s">
        <v>47</v>
      </c>
    </row>
    <row r="8" spans="2:3" ht="13.5">
      <c r="B8">
        <v>4</v>
      </c>
      <c r="C8" s="50" t="s">
        <v>203</v>
      </c>
    </row>
    <row r="9" spans="4:13" ht="13.5">
      <c r="D9" t="s">
        <v>204</v>
      </c>
      <c r="F9" t="s">
        <v>211</v>
      </c>
      <c r="L9" t="s">
        <v>178</v>
      </c>
      <c r="M9" t="s">
        <v>48</v>
      </c>
    </row>
    <row r="10" spans="4:6" ht="13.5">
      <c r="D10" t="s">
        <v>205</v>
      </c>
      <c r="F10" s="50" t="s">
        <v>207</v>
      </c>
    </row>
    <row r="11" spans="4:6" ht="13.5">
      <c r="D11" t="s">
        <v>212</v>
      </c>
      <c r="F11" s="50" t="s">
        <v>213</v>
      </c>
    </row>
    <row r="12" spans="4:16" ht="13.5">
      <c r="D12" t="s">
        <v>206</v>
      </c>
      <c r="F12" s="50" t="s">
        <v>214</v>
      </c>
      <c r="O12" t="s">
        <v>49</v>
      </c>
      <c r="P12" t="s">
        <v>50</v>
      </c>
    </row>
    <row r="13" ht="13.5">
      <c r="F13" s="45"/>
    </row>
    <row r="14" spans="11:16" ht="13.5">
      <c r="K14">
        <v>1</v>
      </c>
      <c r="L14" t="s">
        <v>177</v>
      </c>
      <c r="M14" t="s">
        <v>51</v>
      </c>
      <c r="O14" s="44">
        <v>0.1</v>
      </c>
      <c r="P14" s="44">
        <v>0.05</v>
      </c>
    </row>
    <row r="15" spans="2:16" ht="13.5">
      <c r="B15">
        <v>5</v>
      </c>
      <c r="C15" t="s">
        <v>215</v>
      </c>
      <c r="K15">
        <v>2</v>
      </c>
      <c r="L15" t="s">
        <v>178</v>
      </c>
      <c r="M15" t="s">
        <v>51</v>
      </c>
      <c r="O15" s="44"/>
      <c r="P15" s="44">
        <v>0.05</v>
      </c>
    </row>
    <row r="16" spans="3:17" ht="13.5">
      <c r="C16" t="s">
        <v>52</v>
      </c>
      <c r="K16">
        <v>3</v>
      </c>
      <c r="L16" t="s">
        <v>177</v>
      </c>
      <c r="M16" t="s">
        <v>53</v>
      </c>
      <c r="N16" t="s">
        <v>54</v>
      </c>
      <c r="O16" s="44">
        <v>0.4</v>
      </c>
      <c r="P16" s="44">
        <v>0.4</v>
      </c>
      <c r="Q16" t="s">
        <v>55</v>
      </c>
    </row>
    <row r="17" spans="2:17" ht="13.5">
      <c r="B17">
        <v>6</v>
      </c>
      <c r="C17" s="45" t="s">
        <v>56</v>
      </c>
      <c r="K17">
        <v>4</v>
      </c>
      <c r="L17" t="s">
        <v>177</v>
      </c>
      <c r="M17" t="s">
        <v>53</v>
      </c>
      <c r="N17" t="s">
        <v>57</v>
      </c>
      <c r="O17" s="44">
        <v>0.2</v>
      </c>
      <c r="P17" s="44">
        <v>0.2</v>
      </c>
      <c r="Q17" s="45" t="s">
        <v>55</v>
      </c>
    </row>
    <row r="18" spans="3:17" ht="13.5">
      <c r="C18" s="49" t="s">
        <v>58</v>
      </c>
      <c r="K18">
        <v>5</v>
      </c>
      <c r="L18" t="s">
        <v>177</v>
      </c>
      <c r="M18" t="s">
        <v>53</v>
      </c>
      <c r="N18" t="s">
        <v>59</v>
      </c>
      <c r="O18" s="44">
        <v>0.1</v>
      </c>
      <c r="P18" s="44">
        <v>0.1</v>
      </c>
      <c r="Q18" s="45" t="s">
        <v>55</v>
      </c>
    </row>
    <row r="19" spans="3:17" ht="13.5">
      <c r="C19" s="45" t="s">
        <v>60</v>
      </c>
      <c r="K19">
        <v>6</v>
      </c>
      <c r="L19" t="s">
        <v>177</v>
      </c>
      <c r="M19" t="s">
        <v>53</v>
      </c>
      <c r="N19" t="s">
        <v>61</v>
      </c>
      <c r="O19" s="44">
        <v>0.5</v>
      </c>
      <c r="P19" s="44">
        <v>0.5</v>
      </c>
      <c r="Q19" s="45" t="s">
        <v>55</v>
      </c>
    </row>
    <row r="20" spans="3:17" ht="13.5">
      <c r="C20" t="s">
        <v>62</v>
      </c>
      <c r="K20">
        <v>4</v>
      </c>
      <c r="L20" t="s">
        <v>177</v>
      </c>
      <c r="M20" t="s">
        <v>63</v>
      </c>
      <c r="N20" t="s">
        <v>64</v>
      </c>
      <c r="O20" s="44">
        <v>0.2</v>
      </c>
      <c r="P20" s="44">
        <v>0.2</v>
      </c>
      <c r="Q20" s="45" t="s">
        <v>55</v>
      </c>
    </row>
    <row r="21" spans="3:17" ht="13.5">
      <c r="C21" t="s">
        <v>154</v>
      </c>
      <c r="K21">
        <v>5</v>
      </c>
      <c r="L21" t="s">
        <v>177</v>
      </c>
      <c r="M21" t="s">
        <v>63</v>
      </c>
      <c r="N21" t="s">
        <v>65</v>
      </c>
      <c r="O21" s="44">
        <v>0.1</v>
      </c>
      <c r="P21" s="44">
        <v>0.1</v>
      </c>
      <c r="Q21" s="45" t="s">
        <v>55</v>
      </c>
    </row>
    <row r="22" spans="2:17" ht="13.5">
      <c r="B22">
        <v>7</v>
      </c>
      <c r="C22" t="s">
        <v>66</v>
      </c>
      <c r="K22">
        <v>7</v>
      </c>
      <c r="L22" t="s">
        <v>177</v>
      </c>
      <c r="M22" t="s">
        <v>63</v>
      </c>
      <c r="N22" t="s">
        <v>61</v>
      </c>
      <c r="O22" s="44">
        <v>0.3</v>
      </c>
      <c r="P22" s="44">
        <v>0.3</v>
      </c>
      <c r="Q22" s="45" t="s">
        <v>55</v>
      </c>
    </row>
    <row r="23" spans="3:16" ht="13.5">
      <c r="C23" s="20" t="s">
        <v>67</v>
      </c>
      <c r="K23">
        <v>8</v>
      </c>
      <c r="L23" t="s">
        <v>177</v>
      </c>
      <c r="M23" t="s">
        <v>38</v>
      </c>
      <c r="O23" s="44">
        <v>0.3</v>
      </c>
      <c r="P23" s="44">
        <v>0.3</v>
      </c>
    </row>
    <row r="24" spans="3:16" ht="13.5">
      <c r="C24" s="17" t="s">
        <v>68</v>
      </c>
      <c r="K24">
        <v>9</v>
      </c>
      <c r="L24" t="s">
        <v>177</v>
      </c>
      <c r="M24" t="s">
        <v>39</v>
      </c>
      <c r="O24" s="44">
        <v>0.05</v>
      </c>
      <c r="P24" s="44">
        <v>0.05</v>
      </c>
    </row>
    <row r="25" spans="3:16" ht="13.5">
      <c r="C25" s="17" t="s">
        <v>155</v>
      </c>
      <c r="K25">
        <v>10</v>
      </c>
      <c r="L25" t="s">
        <v>177</v>
      </c>
      <c r="M25" t="s">
        <v>156</v>
      </c>
      <c r="O25" s="44">
        <v>0</v>
      </c>
      <c r="P25" s="44">
        <v>0</v>
      </c>
    </row>
    <row r="26" spans="3:19" ht="13.5">
      <c r="C26" s="49" t="s">
        <v>157</v>
      </c>
      <c r="K26" s="20">
        <v>11</v>
      </c>
      <c r="L26" s="20" t="s">
        <v>184</v>
      </c>
      <c r="O26" s="44">
        <v>0</v>
      </c>
      <c r="P26" s="93" t="s">
        <v>187</v>
      </c>
      <c r="Q26" s="20" t="s">
        <v>196</v>
      </c>
      <c r="R26" s="20"/>
      <c r="S26" s="20"/>
    </row>
    <row r="27" spans="3:19" ht="13.5">
      <c r="C27" s="47" t="s">
        <v>69</v>
      </c>
      <c r="K27" s="20">
        <v>12</v>
      </c>
      <c r="L27" s="20" t="s">
        <v>185</v>
      </c>
      <c r="O27" s="44">
        <v>0</v>
      </c>
      <c r="P27" s="93" t="s">
        <v>187</v>
      </c>
      <c r="Q27" s="20" t="s">
        <v>197</v>
      </c>
      <c r="R27" s="20"/>
      <c r="S27" s="20"/>
    </row>
    <row r="28" spans="3:19" ht="13.5">
      <c r="C28" s="48" t="s">
        <v>70</v>
      </c>
      <c r="K28" s="20">
        <v>13</v>
      </c>
      <c r="L28" s="20" t="s">
        <v>186</v>
      </c>
      <c r="N28" t="s">
        <v>199</v>
      </c>
      <c r="O28" s="44">
        <v>0</v>
      </c>
      <c r="P28" s="93" t="s">
        <v>187</v>
      </c>
      <c r="Q28" s="20" t="s">
        <v>198</v>
      </c>
      <c r="R28" s="20"/>
      <c r="S28" s="20"/>
    </row>
    <row r="29" spans="3:16" ht="13.5">
      <c r="C29" s="48" t="s">
        <v>71</v>
      </c>
      <c r="K29" s="20">
        <v>14</v>
      </c>
      <c r="L29" s="20" t="s">
        <v>192</v>
      </c>
      <c r="N29" t="s">
        <v>193</v>
      </c>
      <c r="O29" s="44">
        <v>0</v>
      </c>
      <c r="P29" s="93" t="s">
        <v>187</v>
      </c>
    </row>
    <row r="30" spans="2:3" ht="13.5">
      <c r="B30">
        <v>8</v>
      </c>
      <c r="C30" t="s">
        <v>72</v>
      </c>
    </row>
    <row r="31" spans="3:12" ht="13.5">
      <c r="C31" s="49" t="s">
        <v>73</v>
      </c>
      <c r="L31" s="101" t="s">
        <v>200</v>
      </c>
    </row>
    <row r="32" spans="2:12" ht="13.5">
      <c r="B32">
        <v>9</v>
      </c>
      <c r="C32" t="s">
        <v>74</v>
      </c>
      <c r="L32" s="17" t="s">
        <v>201</v>
      </c>
    </row>
    <row r="33" spans="2:3" ht="13.5">
      <c r="B33">
        <v>10</v>
      </c>
      <c r="C33" s="52" t="s">
        <v>220</v>
      </c>
    </row>
    <row r="34" ht="13.5">
      <c r="C34" s="52" t="s">
        <v>208</v>
      </c>
    </row>
    <row r="35" spans="3:12" ht="13.5">
      <c r="C35" s="53"/>
      <c r="K35" t="s">
        <v>33</v>
      </c>
      <c r="L35" s="45" t="s">
        <v>168</v>
      </c>
    </row>
    <row r="36" spans="3:12" ht="13.5">
      <c r="C36" s="52"/>
      <c r="K36">
        <v>1</v>
      </c>
      <c r="L36" t="s">
        <v>75</v>
      </c>
    </row>
    <row r="37" spans="2:12" ht="13.5">
      <c r="B37">
        <v>11</v>
      </c>
      <c r="C37" s="17" t="s">
        <v>80</v>
      </c>
      <c r="D37" s="24" t="s">
        <v>81</v>
      </c>
      <c r="K37">
        <v>2</v>
      </c>
      <c r="L37" t="s">
        <v>76</v>
      </c>
    </row>
    <row r="38" spans="4:12" ht="13.5">
      <c r="D38" s="24" t="s">
        <v>82</v>
      </c>
      <c r="K38">
        <v>3</v>
      </c>
      <c r="L38" t="s">
        <v>77</v>
      </c>
    </row>
    <row r="39" spans="4:12" ht="13.5">
      <c r="D39" s="25" t="s">
        <v>83</v>
      </c>
      <c r="K39">
        <v>4</v>
      </c>
      <c r="L39" t="s">
        <v>78</v>
      </c>
    </row>
    <row r="40" spans="4:12" ht="13.5">
      <c r="D40" s="25" t="s">
        <v>158</v>
      </c>
      <c r="K40">
        <v>5</v>
      </c>
      <c r="L40" t="s">
        <v>79</v>
      </c>
    </row>
    <row r="41" spans="2:3" ht="13.5">
      <c r="B41">
        <v>12</v>
      </c>
      <c r="C41" t="s">
        <v>84</v>
      </c>
    </row>
    <row r="42" ht="13.5">
      <c r="C42" t="s">
        <v>86</v>
      </c>
    </row>
    <row r="43" ht="13.5">
      <c r="C43" t="s">
        <v>87</v>
      </c>
    </row>
    <row r="44" ht="13.5">
      <c r="C44" t="s">
        <v>159</v>
      </c>
    </row>
    <row r="46" ht="13.5">
      <c r="C46" t="s">
        <v>160</v>
      </c>
    </row>
    <row r="47" ht="13.5">
      <c r="C47" t="s">
        <v>161</v>
      </c>
    </row>
    <row r="48" spans="3:18" ht="13.5">
      <c r="C48" s="17" t="s">
        <v>85</v>
      </c>
      <c r="L48" s="105"/>
      <c r="M48" s="105"/>
      <c r="N48" s="105"/>
      <c r="O48" s="105"/>
      <c r="P48" s="105"/>
      <c r="Q48" s="105"/>
      <c r="R48" s="105"/>
    </row>
    <row r="49" spans="3:18" ht="13.5">
      <c r="C49" t="s">
        <v>162</v>
      </c>
      <c r="L49" s="105"/>
      <c r="M49" s="105" t="s">
        <v>169</v>
      </c>
      <c r="N49" s="105"/>
      <c r="O49" s="105"/>
      <c r="P49" s="105"/>
      <c r="Q49" s="105"/>
      <c r="R49" s="105"/>
    </row>
    <row r="50" spans="3:18" ht="13.5">
      <c r="C50" t="s">
        <v>172</v>
      </c>
      <c r="L50" s="105"/>
      <c r="M50" s="105" t="s">
        <v>171</v>
      </c>
      <c r="N50" s="105"/>
      <c r="O50" s="105"/>
      <c r="P50" s="105"/>
      <c r="Q50" s="105"/>
      <c r="R50" s="105"/>
    </row>
    <row r="51" spans="3:18" ht="13.5">
      <c r="C51" t="s">
        <v>163</v>
      </c>
      <c r="L51" s="105"/>
      <c r="M51" s="105"/>
      <c r="N51" s="105"/>
      <c r="O51" s="105"/>
      <c r="P51" s="105"/>
      <c r="Q51" s="105"/>
      <c r="R51" s="105"/>
    </row>
    <row r="52" ht="13.5">
      <c r="C52" t="s">
        <v>164</v>
      </c>
    </row>
    <row r="53" ht="13.5">
      <c r="C53" s="17" t="s">
        <v>175</v>
      </c>
    </row>
    <row r="54" ht="13.5">
      <c r="C54" t="s">
        <v>165</v>
      </c>
    </row>
    <row r="55" ht="13.5">
      <c r="C55" t="s">
        <v>166</v>
      </c>
    </row>
    <row r="56" ht="13.5">
      <c r="C56" t="s">
        <v>170</v>
      </c>
    </row>
    <row r="58" ht="13.5">
      <c r="C58" s="45"/>
    </row>
    <row r="59" spans="6:10" ht="13.5">
      <c r="F59" t="s">
        <v>167</v>
      </c>
      <c r="I59">
        <v>2007.08</v>
      </c>
      <c r="J59" t="s">
        <v>219</v>
      </c>
    </row>
    <row r="60" ht="13.5">
      <c r="F60" t="s">
        <v>88</v>
      </c>
    </row>
    <row r="62" spans="5:14" ht="13.5">
      <c r="E62" t="s">
        <v>89</v>
      </c>
      <c r="N62" s="45"/>
    </row>
    <row r="64" spans="2:14" ht="13.5">
      <c r="B64" s="74"/>
      <c r="N64" s="45"/>
    </row>
    <row r="66" ht="13.5">
      <c r="N66" s="45"/>
    </row>
    <row r="68" ht="13.5">
      <c r="C68" s="45"/>
    </row>
    <row r="69" spans="3:14" ht="13.5">
      <c r="C69" s="45"/>
      <c r="N69" s="45"/>
    </row>
    <row r="70" spans="3:14" ht="13.5">
      <c r="C70" s="45"/>
      <c r="N70" s="45"/>
    </row>
    <row r="71" ht="13.5">
      <c r="C71" s="45"/>
    </row>
    <row r="72" ht="13.5">
      <c r="C72" s="45"/>
    </row>
    <row r="76" ht="13.5">
      <c r="N76" s="45"/>
    </row>
    <row r="78" ht="13.5">
      <c r="C78" s="45"/>
    </row>
    <row r="79" ht="13.5">
      <c r="C79" s="45"/>
    </row>
    <row r="80" ht="13.5">
      <c r="C80" s="45"/>
    </row>
    <row r="83" spans="3:14" ht="13.5">
      <c r="C83" s="45"/>
      <c r="N83" s="45"/>
    </row>
    <row r="84" ht="13.5">
      <c r="C84" s="45"/>
    </row>
    <row r="85" ht="13.5">
      <c r="C85" s="45"/>
    </row>
    <row r="86" ht="13.5">
      <c r="C86" s="45"/>
    </row>
    <row r="88" ht="13.5">
      <c r="C88" s="45"/>
    </row>
    <row r="89" ht="13.5">
      <c r="C89" s="45"/>
    </row>
    <row r="90" spans="3:14" ht="13.5">
      <c r="C90" s="45"/>
      <c r="N90" s="45"/>
    </row>
    <row r="91" ht="13.5">
      <c r="C91" s="50"/>
    </row>
    <row r="94" ht="13.5">
      <c r="N94" s="45"/>
    </row>
    <row r="97" ht="13.5">
      <c r="N97" s="91"/>
    </row>
    <row r="99" ht="13.5">
      <c r="N99" s="45"/>
    </row>
    <row r="103" ht="13.5">
      <c r="N103" s="45"/>
    </row>
  </sheetData>
  <sheetProtection sheet="1" objects="1" scenarios="1"/>
  <printOptions/>
  <pageMargins left="0.47" right="0.41" top="0.984251968503937" bottom="0.984251968503937" header="0.5118110236220472" footer="0.5118110236220472"/>
  <pageSetup blackAndWhite="1" horizontalDpi="300" verticalDpi="300" orientation="portrait" paperSize="9" r:id="rId2"/>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sheetPr codeName="Sheet29"/>
  <dimension ref="A1:AL122"/>
  <sheetViews>
    <sheetView workbookViewId="0" topLeftCell="A1">
      <selection activeCell="A1" sqref="A1"/>
    </sheetView>
  </sheetViews>
  <sheetFormatPr defaultColWidth="9.00390625" defaultRowHeight="13.5"/>
  <cols>
    <col min="1" max="2" width="8.375" style="0" customWidth="1"/>
    <col min="3" max="3" width="14.625" style="0" customWidth="1"/>
    <col min="4" max="4" width="4.625" style="0" customWidth="1"/>
    <col min="5" max="5" width="4.875" style="0" customWidth="1"/>
    <col min="6" max="7" width="10.125" style="0" customWidth="1"/>
    <col min="8" max="8" width="5.125" style="1" customWidth="1"/>
    <col min="9" max="9" width="4.625" style="0" customWidth="1"/>
    <col min="10" max="10" width="5.625" style="0" customWidth="1"/>
    <col min="11" max="11" width="5.125" style="0" customWidth="1"/>
    <col min="12" max="12" width="9.625" style="0" customWidth="1"/>
    <col min="13" max="13" width="8.625" style="0" customWidth="1"/>
    <col min="14" max="14" width="9.625" style="0" customWidth="1"/>
    <col min="15" max="15" width="5.125" style="2" customWidth="1"/>
    <col min="16" max="16" width="9.625" style="0" customWidth="1"/>
    <col min="17" max="17" width="10.125" style="0" customWidth="1"/>
    <col min="18" max="18" width="9.625" style="0" customWidth="1"/>
    <col min="19" max="19" width="3.125" style="0" customWidth="1"/>
    <col min="20" max="20" width="10.125" style="0" customWidth="1"/>
    <col min="21" max="21" width="10.625" style="0" customWidth="1"/>
    <col min="22" max="24" width="5.125" style="0" customWidth="1"/>
    <col min="25" max="25" width="4.375" style="0" customWidth="1"/>
    <col min="26" max="26" width="10.25390625" style="0" customWidth="1"/>
    <col min="27" max="28" width="10.25390625" style="27" customWidth="1"/>
    <col min="29" max="29" width="10.25390625" style="0" customWidth="1"/>
    <col min="30" max="30" width="10.25390625" style="27" customWidth="1"/>
    <col min="31" max="32" width="10.25390625" style="0" customWidth="1"/>
    <col min="33" max="33" width="10.25390625" style="27" customWidth="1"/>
    <col min="34" max="38" width="10.25390625" style="0" customWidth="1"/>
  </cols>
  <sheetData>
    <row r="1" spans="13:37" ht="13.5">
      <c r="M1" t="s">
        <v>27</v>
      </c>
      <c r="O1"/>
      <c r="P1" t="str">
        <f ca="1">CELL("FILENAME",A1)</f>
        <v>D:\kobayan\[減価償却NV10.xls]計算表</v>
      </c>
      <c r="AG1" s="97" t="s">
        <v>189</v>
      </c>
      <c r="AK1" t="s">
        <v>190</v>
      </c>
    </row>
    <row r="2" spans="3:37" ht="17.25">
      <c r="C2" s="77" t="s">
        <v>0</v>
      </c>
      <c r="J2">
        <f>COUNT(P:P)</f>
        <v>0</v>
      </c>
      <c r="M2" t="s">
        <v>30</v>
      </c>
      <c r="O2"/>
      <c r="P2" t="str">
        <f ca="1">MID(CELL("FILENAME",A1),SEARCH("]",CELL("FILENAME",A1),1)+1,100)</f>
        <v>計算表</v>
      </c>
      <c r="S2" s="3"/>
      <c r="W2" t="s">
        <v>91</v>
      </c>
      <c r="AA2" s="27" t="s">
        <v>92</v>
      </c>
      <c r="AB2" s="95" t="s">
        <v>183</v>
      </c>
      <c r="AD2" s="95" t="s">
        <v>99</v>
      </c>
      <c r="AG2" s="97" t="s">
        <v>188</v>
      </c>
      <c r="AK2" t="s">
        <v>191</v>
      </c>
    </row>
    <row r="3" spans="19:38" ht="13.5">
      <c r="S3" s="3"/>
      <c r="X3" t="s">
        <v>93</v>
      </c>
      <c r="Z3" t="s">
        <v>94</v>
      </c>
      <c r="AA3" s="27" t="s">
        <v>34</v>
      </c>
      <c r="AB3" s="27" t="s">
        <v>95</v>
      </c>
      <c r="AC3" t="s">
        <v>96</v>
      </c>
      <c r="AD3" s="27" t="s">
        <v>97</v>
      </c>
      <c r="AE3" t="s">
        <v>98</v>
      </c>
      <c r="AG3" s="27" t="s">
        <v>176</v>
      </c>
      <c r="AI3" t="s">
        <v>98</v>
      </c>
      <c r="AL3" t="s">
        <v>194</v>
      </c>
    </row>
    <row r="4" spans="3:22" ht="13.5">
      <c r="C4" s="75"/>
      <c r="N4" t="str">
        <f>'小林商会'!N4</f>
        <v>小林商会</v>
      </c>
      <c r="S4" s="30"/>
      <c r="V4" t="s">
        <v>90</v>
      </c>
    </row>
    <row r="5" spans="3:20" s="27" customFormat="1" ht="2.25" customHeight="1">
      <c r="C5" s="62" t="s">
        <v>136</v>
      </c>
      <c r="D5" s="63"/>
      <c r="E5" s="64"/>
      <c r="F5" s="54"/>
      <c r="G5" s="54"/>
      <c r="H5" s="63"/>
      <c r="I5" s="63"/>
      <c r="J5" s="58"/>
      <c r="K5" s="54"/>
      <c r="L5" s="55"/>
      <c r="M5" s="54"/>
      <c r="N5" s="54"/>
      <c r="O5" s="54"/>
      <c r="P5" s="65" t="s">
        <v>137</v>
      </c>
      <c r="Q5" s="55"/>
      <c r="R5" s="54"/>
      <c r="S5" s="56"/>
      <c r="T5" s="63"/>
    </row>
    <row r="6" spans="1:38" s="27" customFormat="1" ht="31.5" customHeight="1">
      <c r="A6" s="27" t="s">
        <v>32</v>
      </c>
      <c r="B6" s="27" t="s">
        <v>33</v>
      </c>
      <c r="C6" s="66" t="s">
        <v>138</v>
      </c>
      <c r="D6" s="67" t="s">
        <v>139</v>
      </c>
      <c r="E6" s="68" t="s">
        <v>140</v>
      </c>
      <c r="F6" s="67" t="s">
        <v>141</v>
      </c>
      <c r="G6" s="69" t="s">
        <v>142</v>
      </c>
      <c r="H6" s="67" t="s">
        <v>143</v>
      </c>
      <c r="I6" s="67" t="s">
        <v>144</v>
      </c>
      <c r="J6" s="70" t="s">
        <v>145</v>
      </c>
      <c r="K6" s="67" t="s">
        <v>146</v>
      </c>
      <c r="L6" s="67" t="s">
        <v>147</v>
      </c>
      <c r="M6" s="67" t="s">
        <v>148</v>
      </c>
      <c r="N6" s="67" t="s">
        <v>149</v>
      </c>
      <c r="O6" s="67" t="s">
        <v>150</v>
      </c>
      <c r="P6" s="67" t="s">
        <v>151</v>
      </c>
      <c r="Q6" s="67" t="s">
        <v>152</v>
      </c>
      <c r="R6" s="71" t="s">
        <v>36</v>
      </c>
      <c r="S6" s="57" t="s">
        <v>37</v>
      </c>
      <c r="T6" s="72" t="s">
        <v>153</v>
      </c>
      <c r="AL6" s="100">
        <f>SUM(AL7:AL106)</f>
        <v>0</v>
      </c>
    </row>
    <row r="7" spans="1:38" ht="13.5">
      <c r="A7" s="4"/>
      <c r="B7" s="4"/>
      <c r="C7" s="5"/>
      <c r="D7" s="5"/>
      <c r="E7" s="18"/>
      <c r="F7" s="6"/>
      <c r="G7" s="32">
        <f aca="true" t="shared" si="0" ref="G7:G38">AA7</f>
      </c>
      <c r="H7" s="33">
        <f>IF(A7="","",IF(OR(A7=2,A7=12),"定率","定額"))</f>
      </c>
      <c r="I7" s="9"/>
      <c r="J7" s="34">
        <f aca="true" t="shared" si="1" ref="J7:J38">IF(OR(A7="",I7=""),"",IF(A7=2,VLOOKUP(I7,耐用年数,3),IF(A7=12,VLOOKUP(I7,耐用年数,5),IF(A7=11,VLOOKUP(I7,耐用年数,4),IF(A7=14,VLOOKUP(I7,耐用年数,6),VLOOKUP(I7,耐用年数,2))))))</f>
      </c>
      <c r="K7" s="9"/>
      <c r="L7" s="35">
        <f aca="true" t="shared" si="2" ref="L7:L38">AE7</f>
      </c>
      <c r="M7" s="6"/>
      <c r="N7" s="37">
        <f>IF(L7="","",L7+M7)</f>
      </c>
      <c r="O7" s="14"/>
      <c r="P7" s="36">
        <f>IF(N7="","",ROUNDDOWN(N7*O7/100,0))</f>
      </c>
      <c r="Q7" s="36">
        <f>IF(AND(F7&lt;&gt;"",I7&lt;&gt;""),T7-N7,T7)</f>
        <v>0</v>
      </c>
      <c r="R7" s="15"/>
      <c r="S7" s="16"/>
      <c r="T7" s="6"/>
      <c r="V7" s="38">
        <f>IF($A7="","",VLOOKUP($A7,定数表,2))</f>
      </c>
      <c r="W7" s="38">
        <f>IF($A7="","",VLOOKUP($A7,定数表,3))</f>
      </c>
      <c r="X7" s="38">
        <f>IF($A7="","",VLOOKUP($A7,定数表,4))</f>
      </c>
      <c r="Y7" s="38"/>
      <c r="Z7" s="38">
        <f aca="true" t="shared" si="3" ref="Z7:Z22">IF(F7="","",IF(F7*X7&gt;=100000,100000,F7*X7))</f>
      </c>
      <c r="AA7" s="94">
        <f>IF(F7="","",IF(OR(A7=2,A7=12),T7,IF(Z7=100000,F7-100000,ROUNDDOWN(F7*V7,0))))</f>
      </c>
      <c r="AB7" s="94">
        <f>IF(OR(F7="",I7=""),"",ROUNDDOWN(AA7*J7*K7/12,0))</f>
      </c>
      <c r="AC7" s="37">
        <f>IF(OR(F7="",I7=""),"",T7-AB7)</f>
      </c>
      <c r="AD7" s="96">
        <f>IF(F7="","",IF(Z7=100000,Z7,IF(OR(A7=11,A7=12,A7=14),1,ROUNDUP(F7*W7,0))))</f>
      </c>
      <c r="AE7" s="39">
        <f>IF(AC7&gt;=AD7,AB7,IF(T7&gt;AD7,T7-AD7,AI7))</f>
      </c>
      <c r="AF7" s="19"/>
      <c r="AG7" s="98">
        <f>IF(A7=13,ROUNDUP((AD7-1)/5,0),0)</f>
        <v>0</v>
      </c>
      <c r="AH7" s="99">
        <f>IF(AND(AG7&lt;&gt;0,T7-AG7&lt;=0),1,0)</f>
        <v>0</v>
      </c>
      <c r="AI7" s="99">
        <f>IF(AH7=1,T7-1,AG7)</f>
        <v>0</v>
      </c>
      <c r="AJ7" s="19"/>
      <c r="AK7" s="99">
        <f aca="true" t="shared" si="4" ref="AK7:AK23">IF(A7=12,F7*VLOOKUP(I7,耐用年数,7),0)</f>
        <v>0</v>
      </c>
      <c r="AL7" s="99">
        <f>IF(AND(A7=12,AE7&lt;AK7),1,0)</f>
        <v>0</v>
      </c>
    </row>
    <row r="8" spans="1:38" ht="13.5">
      <c r="A8" s="4"/>
      <c r="B8" s="4"/>
      <c r="C8" s="5"/>
      <c r="D8" s="5"/>
      <c r="E8" s="18"/>
      <c r="F8" s="6"/>
      <c r="G8" s="32">
        <f t="shared" si="0"/>
      </c>
      <c r="H8" s="33">
        <f aca="true" t="shared" si="5" ref="H8:H71">IF(A8="","",IF(OR(A8=2,A8=12),"定率","定額"))</f>
      </c>
      <c r="I8" s="9"/>
      <c r="J8" s="34">
        <f t="shared" si="1"/>
      </c>
      <c r="K8" s="9"/>
      <c r="L8" s="35">
        <f t="shared" si="2"/>
      </c>
      <c r="M8" s="6"/>
      <c r="N8" s="37">
        <f aca="true" t="shared" si="6" ref="N8:N23">IF(L8="","",L8+M8)</f>
      </c>
      <c r="O8" s="14"/>
      <c r="P8" s="36">
        <f aca="true" t="shared" si="7" ref="P8:P23">IF(N8="","",ROUNDDOWN(N8*O8/100,0))</f>
      </c>
      <c r="Q8" s="36">
        <f aca="true" t="shared" si="8" ref="Q8:Q23">IF(AND(F8&lt;&gt;"",I8&lt;&gt;""),T8-N8,T8)</f>
        <v>0</v>
      </c>
      <c r="R8" s="15"/>
      <c r="S8" s="16"/>
      <c r="T8" s="6"/>
      <c r="V8" s="38">
        <f aca="true" t="shared" si="9" ref="V8:V13">IF($A8="","",VLOOKUP($A8,定数表,2))</f>
      </c>
      <c r="W8" s="38">
        <f aca="true" t="shared" si="10" ref="W8:W13">IF($A8="","",VLOOKUP($A8,定数表,3))</f>
      </c>
      <c r="X8" s="38">
        <f aca="true" t="shared" si="11" ref="X8:X13">IF($A8="","",VLOOKUP($A8,定数表,4))</f>
      </c>
      <c r="Y8" s="38"/>
      <c r="Z8" s="38">
        <f t="shared" si="3"/>
      </c>
      <c r="AA8" s="94">
        <f aca="true" t="shared" si="12" ref="AA8:AA71">IF(F8="","",IF(OR(A8=2,A8=12),T8,IF(Z8=100000,F8-100000,ROUNDDOWN(F8*V8,0))))</f>
      </c>
      <c r="AB8" s="94">
        <f>IF(OR(F8="",I8=""),"",ROUNDDOWN(AA8*J8*K8/12,0))</f>
      </c>
      <c r="AC8" s="37">
        <f>IF(OR(F8="",I8=""),"",T8-AB8)</f>
      </c>
      <c r="AD8" s="96">
        <f aca="true" t="shared" si="13" ref="AD8:AD71">IF(F8="","",IF(Z8=100000,Z8,IF(OR(A8=11,A8=12,A8=14),1,ROUNDUP(F8*W8,0))))</f>
      </c>
      <c r="AE8" s="39">
        <f aca="true" t="shared" si="14" ref="AE8:AE71">IF(AC8&gt;=AD8,AB8,IF(T8&gt;AD8,T8-AD8,AI8))</f>
      </c>
      <c r="AF8" s="19"/>
      <c r="AG8" s="98">
        <f aca="true" t="shared" si="15" ref="AG8:AG71">IF(A8=13,ROUNDUP((AD8-1)/5,0),0)</f>
        <v>0</v>
      </c>
      <c r="AH8" s="99">
        <f aca="true" t="shared" si="16" ref="AH8:AH71">IF(AND(AG8&lt;&gt;0,T8-AG8&lt;=0),1,0)</f>
        <v>0</v>
      </c>
      <c r="AI8" s="99">
        <f aca="true" t="shared" si="17" ref="AI8:AI71">IF(AH8=1,T8-1,AG8)</f>
        <v>0</v>
      </c>
      <c r="AJ8" s="19"/>
      <c r="AK8" s="99">
        <f t="shared" si="4"/>
        <v>0</v>
      </c>
      <c r="AL8" s="99">
        <f aca="true" t="shared" si="18" ref="AL8:AL23">IF(AND(A8=12,AE8&lt;AK8),1,0)</f>
        <v>0</v>
      </c>
    </row>
    <row r="9" spans="1:38" ht="13.5">
      <c r="A9" s="4"/>
      <c r="B9" s="4"/>
      <c r="C9" s="5"/>
      <c r="D9" s="5"/>
      <c r="E9" s="18"/>
      <c r="F9" s="6"/>
      <c r="G9" s="32">
        <f t="shared" si="0"/>
      </c>
      <c r="H9" s="33">
        <f t="shared" si="5"/>
      </c>
      <c r="I9" s="9"/>
      <c r="J9" s="34">
        <f t="shared" si="1"/>
      </c>
      <c r="K9" s="9"/>
      <c r="L9" s="35">
        <f t="shared" si="2"/>
      </c>
      <c r="M9" s="6"/>
      <c r="N9" s="37">
        <f t="shared" si="6"/>
      </c>
      <c r="O9" s="14"/>
      <c r="P9" s="36">
        <f t="shared" si="7"/>
      </c>
      <c r="Q9" s="36">
        <f t="shared" si="8"/>
        <v>0</v>
      </c>
      <c r="R9" s="15"/>
      <c r="S9" s="16"/>
      <c r="T9" s="6"/>
      <c r="V9" s="38">
        <f t="shared" si="9"/>
      </c>
      <c r="W9" s="38">
        <f t="shared" si="10"/>
      </c>
      <c r="X9" s="38">
        <f t="shared" si="11"/>
      </c>
      <c r="Y9" s="38"/>
      <c r="Z9" s="38">
        <f t="shared" si="3"/>
      </c>
      <c r="AA9" s="94">
        <f t="shared" si="12"/>
      </c>
      <c r="AB9" s="94">
        <f>IF(OR(F9="",I9=""),"",ROUNDDOWN(AA9*J9*K9/12,0))</f>
      </c>
      <c r="AC9" s="37">
        <f>IF(OR(F9="",I9=""),"",T9-AB9)</f>
      </c>
      <c r="AD9" s="96">
        <f t="shared" si="13"/>
      </c>
      <c r="AE9" s="39">
        <f t="shared" si="14"/>
      </c>
      <c r="AF9" s="19"/>
      <c r="AG9" s="98">
        <f t="shared" si="15"/>
        <v>0</v>
      </c>
      <c r="AH9" s="99">
        <f t="shared" si="16"/>
        <v>0</v>
      </c>
      <c r="AI9" s="99">
        <f t="shared" si="17"/>
        <v>0</v>
      </c>
      <c r="AJ9" s="19"/>
      <c r="AK9" s="99">
        <f t="shared" si="4"/>
        <v>0</v>
      </c>
      <c r="AL9" s="99">
        <f t="shared" si="18"/>
        <v>0</v>
      </c>
    </row>
    <row r="10" spans="1:38" ht="13.5">
      <c r="A10" s="4"/>
      <c r="B10" s="4"/>
      <c r="C10" s="5"/>
      <c r="D10" s="5"/>
      <c r="E10" s="18"/>
      <c r="F10" s="6"/>
      <c r="G10" s="32">
        <f t="shared" si="0"/>
      </c>
      <c r="H10" s="33">
        <f t="shared" si="5"/>
      </c>
      <c r="I10" s="9"/>
      <c r="J10" s="34">
        <f t="shared" si="1"/>
      </c>
      <c r="K10" s="9"/>
      <c r="L10" s="35">
        <f t="shared" si="2"/>
      </c>
      <c r="M10" s="6"/>
      <c r="N10" s="37">
        <f t="shared" si="6"/>
      </c>
      <c r="O10" s="14"/>
      <c r="P10" s="36">
        <f t="shared" si="7"/>
      </c>
      <c r="Q10" s="36">
        <f t="shared" si="8"/>
        <v>0</v>
      </c>
      <c r="R10" s="15"/>
      <c r="S10" s="16"/>
      <c r="T10" s="6"/>
      <c r="V10" s="38">
        <f t="shared" si="9"/>
      </c>
      <c r="W10" s="38">
        <f t="shared" si="10"/>
      </c>
      <c r="X10" s="38">
        <f t="shared" si="11"/>
      </c>
      <c r="Y10" s="38"/>
      <c r="Z10" s="38">
        <f t="shared" si="3"/>
      </c>
      <c r="AA10" s="94">
        <f t="shared" si="12"/>
      </c>
      <c r="AB10" s="94">
        <f aca="true" t="shared" si="19" ref="AB10:AB23">IF(OR(F10="",I10=""),"",ROUNDDOWN(AA10*J10*K10/12,0))</f>
      </c>
      <c r="AC10" s="37">
        <f>IF(OR(F10="",I10=""),"",T10-AB10)</f>
      </c>
      <c r="AD10" s="96">
        <f t="shared" si="13"/>
      </c>
      <c r="AE10" s="39">
        <f t="shared" si="14"/>
      </c>
      <c r="AF10" s="19"/>
      <c r="AG10" s="98">
        <f t="shared" si="15"/>
        <v>0</v>
      </c>
      <c r="AH10" s="99">
        <f t="shared" si="16"/>
        <v>0</v>
      </c>
      <c r="AI10" s="99">
        <f t="shared" si="17"/>
        <v>0</v>
      </c>
      <c r="AJ10" s="19"/>
      <c r="AK10" s="99">
        <f t="shared" si="4"/>
        <v>0</v>
      </c>
      <c r="AL10" s="99">
        <f t="shared" si="18"/>
        <v>0</v>
      </c>
    </row>
    <row r="11" spans="1:38" ht="13.5">
      <c r="A11" s="4"/>
      <c r="B11" s="4"/>
      <c r="C11" s="5"/>
      <c r="D11" s="5"/>
      <c r="E11" s="18"/>
      <c r="F11" s="6"/>
      <c r="G11" s="32">
        <f t="shared" si="0"/>
      </c>
      <c r="H11" s="33">
        <f t="shared" si="5"/>
      </c>
      <c r="I11" s="9"/>
      <c r="J11" s="34">
        <f t="shared" si="1"/>
      </c>
      <c r="K11" s="9"/>
      <c r="L11" s="35">
        <f t="shared" si="2"/>
      </c>
      <c r="M11" s="6"/>
      <c r="N11" s="37">
        <f t="shared" si="6"/>
      </c>
      <c r="O11" s="14"/>
      <c r="P11" s="36">
        <f t="shared" si="7"/>
      </c>
      <c r="Q11" s="36">
        <f t="shared" si="8"/>
        <v>0</v>
      </c>
      <c r="R11" s="15"/>
      <c r="S11" s="16"/>
      <c r="T11" s="6"/>
      <c r="V11" s="38">
        <f t="shared" si="9"/>
      </c>
      <c r="W11" s="38">
        <f t="shared" si="10"/>
      </c>
      <c r="X11" s="38">
        <f t="shared" si="11"/>
      </c>
      <c r="Y11" s="38"/>
      <c r="Z11" s="38">
        <f t="shared" si="3"/>
      </c>
      <c r="AA11" s="94">
        <f t="shared" si="12"/>
      </c>
      <c r="AB11" s="94">
        <f t="shared" si="19"/>
      </c>
      <c r="AC11" s="37">
        <f aca="true" t="shared" si="20" ref="AC11:AC23">IF(OR(F11="",I11=""),"",T11-AB11)</f>
      </c>
      <c r="AD11" s="96">
        <f t="shared" si="13"/>
      </c>
      <c r="AE11" s="39">
        <f t="shared" si="14"/>
      </c>
      <c r="AF11" s="19"/>
      <c r="AG11" s="98">
        <f t="shared" si="15"/>
        <v>0</v>
      </c>
      <c r="AH11" s="99">
        <f t="shared" si="16"/>
        <v>0</v>
      </c>
      <c r="AI11" s="99">
        <f t="shared" si="17"/>
        <v>0</v>
      </c>
      <c r="AJ11" s="19"/>
      <c r="AK11" s="99">
        <f t="shared" si="4"/>
        <v>0</v>
      </c>
      <c r="AL11" s="99">
        <f t="shared" si="18"/>
        <v>0</v>
      </c>
    </row>
    <row r="12" spans="1:38" ht="13.5">
      <c r="A12" s="4"/>
      <c r="B12" s="4"/>
      <c r="C12" s="5"/>
      <c r="D12" s="5"/>
      <c r="E12" s="18"/>
      <c r="F12" s="6"/>
      <c r="G12" s="32">
        <f t="shared" si="0"/>
      </c>
      <c r="H12" s="33">
        <f t="shared" si="5"/>
      </c>
      <c r="I12" s="9"/>
      <c r="J12" s="34">
        <f t="shared" si="1"/>
      </c>
      <c r="K12" s="9"/>
      <c r="L12" s="35">
        <f t="shared" si="2"/>
      </c>
      <c r="M12" s="6"/>
      <c r="N12" s="37">
        <f t="shared" si="6"/>
      </c>
      <c r="O12" s="14"/>
      <c r="P12" s="36">
        <f t="shared" si="7"/>
      </c>
      <c r="Q12" s="36">
        <f t="shared" si="8"/>
        <v>0</v>
      </c>
      <c r="R12" s="15"/>
      <c r="S12" s="16"/>
      <c r="T12" s="6"/>
      <c r="V12" s="38">
        <f t="shared" si="9"/>
      </c>
      <c r="W12" s="38">
        <f t="shared" si="10"/>
      </c>
      <c r="X12" s="38">
        <f t="shared" si="11"/>
      </c>
      <c r="Y12" s="38"/>
      <c r="Z12" s="38">
        <f t="shared" si="3"/>
      </c>
      <c r="AA12" s="94">
        <f t="shared" si="12"/>
      </c>
      <c r="AB12" s="94">
        <f t="shared" si="19"/>
      </c>
      <c r="AC12" s="37">
        <f t="shared" si="20"/>
      </c>
      <c r="AD12" s="96">
        <f t="shared" si="13"/>
      </c>
      <c r="AE12" s="39">
        <f t="shared" si="14"/>
      </c>
      <c r="AF12" s="19"/>
      <c r="AG12" s="98">
        <f t="shared" si="15"/>
        <v>0</v>
      </c>
      <c r="AH12" s="99">
        <f t="shared" si="16"/>
        <v>0</v>
      </c>
      <c r="AI12" s="99">
        <f t="shared" si="17"/>
        <v>0</v>
      </c>
      <c r="AJ12" s="19"/>
      <c r="AK12" s="99">
        <f t="shared" si="4"/>
        <v>0</v>
      </c>
      <c r="AL12" s="99">
        <f t="shared" si="18"/>
        <v>0</v>
      </c>
    </row>
    <row r="13" spans="1:38" ht="13.5">
      <c r="A13" s="4"/>
      <c r="B13" s="4"/>
      <c r="C13" s="5"/>
      <c r="D13" s="5"/>
      <c r="E13" s="18"/>
      <c r="F13" s="6"/>
      <c r="G13" s="32">
        <f t="shared" si="0"/>
      </c>
      <c r="H13" s="33">
        <f t="shared" si="5"/>
      </c>
      <c r="I13" s="9"/>
      <c r="J13" s="34">
        <f t="shared" si="1"/>
      </c>
      <c r="K13" s="9"/>
      <c r="L13" s="35">
        <f t="shared" si="2"/>
      </c>
      <c r="M13" s="6"/>
      <c r="N13" s="37">
        <f t="shared" si="6"/>
      </c>
      <c r="O13" s="14"/>
      <c r="P13" s="36">
        <f t="shared" si="7"/>
      </c>
      <c r="Q13" s="36">
        <f t="shared" si="8"/>
        <v>0</v>
      </c>
      <c r="R13" s="15"/>
      <c r="S13" s="16"/>
      <c r="T13" s="6"/>
      <c r="V13" s="38">
        <f t="shared" si="9"/>
      </c>
      <c r="W13" s="38">
        <f t="shared" si="10"/>
      </c>
      <c r="X13" s="38">
        <f t="shared" si="11"/>
      </c>
      <c r="Y13" s="38"/>
      <c r="Z13" s="38">
        <f t="shared" si="3"/>
      </c>
      <c r="AA13" s="94">
        <f t="shared" si="12"/>
      </c>
      <c r="AB13" s="94">
        <f t="shared" si="19"/>
      </c>
      <c r="AC13" s="37">
        <f t="shared" si="20"/>
      </c>
      <c r="AD13" s="96">
        <f t="shared" si="13"/>
      </c>
      <c r="AE13" s="39">
        <f t="shared" si="14"/>
      </c>
      <c r="AF13" s="19"/>
      <c r="AG13" s="98">
        <f t="shared" si="15"/>
        <v>0</v>
      </c>
      <c r="AH13" s="99">
        <f t="shared" si="16"/>
        <v>0</v>
      </c>
      <c r="AI13" s="99">
        <f t="shared" si="17"/>
        <v>0</v>
      </c>
      <c r="AJ13" s="19"/>
      <c r="AK13" s="99">
        <f t="shared" si="4"/>
        <v>0</v>
      </c>
      <c r="AL13" s="99">
        <f t="shared" si="18"/>
        <v>0</v>
      </c>
    </row>
    <row r="14" spans="1:38" ht="13.5">
      <c r="A14" s="4"/>
      <c r="B14" s="4"/>
      <c r="C14" s="5"/>
      <c r="D14" s="5"/>
      <c r="E14" s="18"/>
      <c r="F14" s="6"/>
      <c r="G14" s="32">
        <f t="shared" si="0"/>
      </c>
      <c r="H14" s="33">
        <f t="shared" si="5"/>
      </c>
      <c r="I14" s="9"/>
      <c r="J14" s="34">
        <f t="shared" si="1"/>
      </c>
      <c r="K14" s="9"/>
      <c r="L14" s="35">
        <f t="shared" si="2"/>
      </c>
      <c r="M14" s="6"/>
      <c r="N14" s="37">
        <f t="shared" si="6"/>
      </c>
      <c r="O14" s="14"/>
      <c r="P14" s="36">
        <f t="shared" si="7"/>
      </c>
      <c r="Q14" s="36">
        <f t="shared" si="8"/>
        <v>0</v>
      </c>
      <c r="R14" s="15"/>
      <c r="S14" s="16"/>
      <c r="T14" s="6"/>
      <c r="V14" s="38">
        <f>IF($A14="","",VLOOKUP($A14,定数表,2))</f>
      </c>
      <c r="W14" s="38">
        <f>IF($A14="","",VLOOKUP($A14,定数表,3))</f>
      </c>
      <c r="X14" s="38">
        <f>IF($A14="","",VLOOKUP($A14,定数表,4))</f>
      </c>
      <c r="Y14" s="38"/>
      <c r="Z14" s="38">
        <f t="shared" si="3"/>
      </c>
      <c r="AA14" s="94">
        <f t="shared" si="12"/>
      </c>
      <c r="AB14" s="94">
        <f t="shared" si="19"/>
      </c>
      <c r="AC14" s="37">
        <f t="shared" si="20"/>
      </c>
      <c r="AD14" s="96">
        <f t="shared" si="13"/>
      </c>
      <c r="AE14" s="39">
        <f t="shared" si="14"/>
      </c>
      <c r="AF14" s="19"/>
      <c r="AG14" s="98">
        <f t="shared" si="15"/>
        <v>0</v>
      </c>
      <c r="AH14" s="99">
        <f t="shared" si="16"/>
        <v>0</v>
      </c>
      <c r="AI14" s="99">
        <f t="shared" si="17"/>
        <v>0</v>
      </c>
      <c r="AJ14" s="19"/>
      <c r="AK14" s="99">
        <f t="shared" si="4"/>
        <v>0</v>
      </c>
      <c r="AL14" s="99">
        <f t="shared" si="18"/>
        <v>0</v>
      </c>
    </row>
    <row r="15" spans="1:38" ht="13.5">
      <c r="A15" s="4"/>
      <c r="B15" s="4"/>
      <c r="C15" s="5"/>
      <c r="D15" s="5"/>
      <c r="E15" s="18"/>
      <c r="F15" s="6"/>
      <c r="G15" s="32">
        <f t="shared" si="0"/>
      </c>
      <c r="H15" s="33">
        <f t="shared" si="5"/>
      </c>
      <c r="I15" s="9"/>
      <c r="J15" s="34">
        <f t="shared" si="1"/>
      </c>
      <c r="K15" s="9"/>
      <c r="L15" s="35">
        <f t="shared" si="2"/>
      </c>
      <c r="M15" s="6"/>
      <c r="N15" s="37">
        <f t="shared" si="6"/>
      </c>
      <c r="O15" s="14"/>
      <c r="P15" s="36">
        <f t="shared" si="7"/>
      </c>
      <c r="Q15" s="36">
        <f t="shared" si="8"/>
        <v>0</v>
      </c>
      <c r="R15" s="15"/>
      <c r="S15" s="16"/>
      <c r="T15" s="6"/>
      <c r="V15" s="38">
        <f>IF($A15="","",VLOOKUP($A15,定数表,2))</f>
      </c>
      <c r="W15" s="38">
        <f>IF($A15="","",VLOOKUP($A15,定数表,3))</f>
      </c>
      <c r="X15" s="38">
        <f>IF($A15="","",VLOOKUP($A15,定数表,4))</f>
      </c>
      <c r="Y15" s="38"/>
      <c r="Z15" s="38">
        <f t="shared" si="3"/>
      </c>
      <c r="AA15" s="94">
        <f t="shared" si="12"/>
      </c>
      <c r="AB15" s="94">
        <f t="shared" si="19"/>
      </c>
      <c r="AC15" s="37">
        <f t="shared" si="20"/>
      </c>
      <c r="AD15" s="96">
        <f t="shared" si="13"/>
      </c>
      <c r="AE15" s="39">
        <f t="shared" si="14"/>
      </c>
      <c r="AF15" s="19"/>
      <c r="AG15" s="98">
        <f t="shared" si="15"/>
        <v>0</v>
      </c>
      <c r="AH15" s="99">
        <f t="shared" si="16"/>
        <v>0</v>
      </c>
      <c r="AI15" s="99">
        <f t="shared" si="17"/>
        <v>0</v>
      </c>
      <c r="AJ15" s="19"/>
      <c r="AK15" s="99">
        <f t="shared" si="4"/>
        <v>0</v>
      </c>
      <c r="AL15" s="99">
        <f t="shared" si="18"/>
        <v>0</v>
      </c>
    </row>
    <row r="16" spans="1:38" ht="13.5">
      <c r="A16" s="4"/>
      <c r="B16" s="4"/>
      <c r="C16" s="5"/>
      <c r="D16" s="5"/>
      <c r="E16" s="18"/>
      <c r="F16" s="6"/>
      <c r="G16" s="32">
        <f t="shared" si="0"/>
      </c>
      <c r="H16" s="33">
        <f t="shared" si="5"/>
      </c>
      <c r="I16" s="9"/>
      <c r="J16" s="34">
        <f t="shared" si="1"/>
      </c>
      <c r="K16" s="9"/>
      <c r="L16" s="35">
        <f t="shared" si="2"/>
      </c>
      <c r="M16" s="6"/>
      <c r="N16" s="37">
        <f t="shared" si="6"/>
      </c>
      <c r="O16" s="14"/>
      <c r="P16" s="36">
        <f t="shared" si="7"/>
      </c>
      <c r="Q16" s="36">
        <f t="shared" si="8"/>
        <v>0</v>
      </c>
      <c r="R16" s="15"/>
      <c r="S16" s="16"/>
      <c r="T16" s="6"/>
      <c r="V16" s="38">
        <f aca="true" t="shared" si="21" ref="V16:V31">IF($A16="","",VLOOKUP($A16,定数表,2))</f>
      </c>
      <c r="W16" s="38">
        <f aca="true" t="shared" si="22" ref="W16:W31">IF($A16="","",VLOOKUP($A16,定数表,3))</f>
      </c>
      <c r="X16" s="38">
        <f aca="true" t="shared" si="23" ref="X16:X31">IF($A16="","",VLOOKUP($A16,定数表,4))</f>
      </c>
      <c r="Y16" s="38"/>
      <c r="Z16" s="38">
        <f t="shared" si="3"/>
      </c>
      <c r="AA16" s="94">
        <f t="shared" si="12"/>
      </c>
      <c r="AB16" s="94">
        <f t="shared" si="19"/>
      </c>
      <c r="AC16" s="37">
        <f t="shared" si="20"/>
      </c>
      <c r="AD16" s="96">
        <f t="shared" si="13"/>
      </c>
      <c r="AE16" s="39">
        <f t="shared" si="14"/>
      </c>
      <c r="AF16" s="19"/>
      <c r="AG16" s="98">
        <f t="shared" si="15"/>
        <v>0</v>
      </c>
      <c r="AH16" s="99">
        <f t="shared" si="16"/>
        <v>0</v>
      </c>
      <c r="AI16" s="99">
        <f t="shared" si="17"/>
        <v>0</v>
      </c>
      <c r="AJ16" s="19"/>
      <c r="AK16" s="99">
        <f t="shared" si="4"/>
        <v>0</v>
      </c>
      <c r="AL16" s="99">
        <f t="shared" si="18"/>
        <v>0</v>
      </c>
    </row>
    <row r="17" spans="1:38" ht="13.5">
      <c r="A17" s="4"/>
      <c r="B17" s="4"/>
      <c r="C17" s="5"/>
      <c r="D17" s="5"/>
      <c r="E17" s="18"/>
      <c r="F17" s="6"/>
      <c r="G17" s="32">
        <f t="shared" si="0"/>
      </c>
      <c r="H17" s="33">
        <f t="shared" si="5"/>
      </c>
      <c r="I17" s="9"/>
      <c r="J17" s="34">
        <f t="shared" si="1"/>
      </c>
      <c r="K17" s="9"/>
      <c r="L17" s="35">
        <f t="shared" si="2"/>
      </c>
      <c r="M17" s="6"/>
      <c r="N17" s="37">
        <f t="shared" si="6"/>
      </c>
      <c r="O17" s="14"/>
      <c r="P17" s="36">
        <f t="shared" si="7"/>
      </c>
      <c r="Q17" s="36">
        <f t="shared" si="8"/>
        <v>0</v>
      </c>
      <c r="R17" s="15"/>
      <c r="S17" s="16"/>
      <c r="T17" s="6"/>
      <c r="V17" s="38">
        <f t="shared" si="21"/>
      </c>
      <c r="W17" s="38">
        <f t="shared" si="22"/>
      </c>
      <c r="X17" s="38">
        <f t="shared" si="23"/>
      </c>
      <c r="Y17" s="38"/>
      <c r="Z17" s="38">
        <f t="shared" si="3"/>
      </c>
      <c r="AA17" s="94">
        <f t="shared" si="12"/>
      </c>
      <c r="AB17" s="94">
        <f t="shared" si="19"/>
      </c>
      <c r="AC17" s="37">
        <f t="shared" si="20"/>
      </c>
      <c r="AD17" s="96">
        <f t="shared" si="13"/>
      </c>
      <c r="AE17" s="39">
        <f t="shared" si="14"/>
      </c>
      <c r="AF17" s="19"/>
      <c r="AG17" s="98">
        <f t="shared" si="15"/>
        <v>0</v>
      </c>
      <c r="AH17" s="99">
        <f t="shared" si="16"/>
        <v>0</v>
      </c>
      <c r="AI17" s="99">
        <f t="shared" si="17"/>
        <v>0</v>
      </c>
      <c r="AJ17" s="19"/>
      <c r="AK17" s="99">
        <f t="shared" si="4"/>
        <v>0</v>
      </c>
      <c r="AL17" s="99">
        <f t="shared" si="18"/>
        <v>0</v>
      </c>
    </row>
    <row r="18" spans="1:38" ht="13.5">
      <c r="A18" s="4"/>
      <c r="B18" s="4"/>
      <c r="C18" s="5"/>
      <c r="D18" s="5"/>
      <c r="E18" s="18"/>
      <c r="F18" s="6"/>
      <c r="G18" s="32">
        <f t="shared" si="0"/>
      </c>
      <c r="H18" s="33">
        <f t="shared" si="5"/>
      </c>
      <c r="I18" s="9"/>
      <c r="J18" s="34">
        <f t="shared" si="1"/>
      </c>
      <c r="K18" s="9"/>
      <c r="L18" s="35">
        <f t="shared" si="2"/>
      </c>
      <c r="M18" s="6"/>
      <c r="N18" s="37">
        <f t="shared" si="6"/>
      </c>
      <c r="O18" s="14"/>
      <c r="P18" s="36">
        <f t="shared" si="7"/>
      </c>
      <c r="Q18" s="36">
        <f t="shared" si="8"/>
        <v>0</v>
      </c>
      <c r="R18" s="15"/>
      <c r="S18" s="16"/>
      <c r="T18" s="6"/>
      <c r="V18" s="38">
        <f t="shared" si="21"/>
      </c>
      <c r="W18" s="38">
        <f t="shared" si="22"/>
      </c>
      <c r="X18" s="38">
        <f t="shared" si="23"/>
      </c>
      <c r="Y18" s="38"/>
      <c r="Z18" s="38">
        <f t="shared" si="3"/>
      </c>
      <c r="AA18" s="94">
        <f t="shared" si="12"/>
      </c>
      <c r="AB18" s="94">
        <f t="shared" si="19"/>
      </c>
      <c r="AC18" s="37">
        <f t="shared" si="20"/>
      </c>
      <c r="AD18" s="96">
        <f t="shared" si="13"/>
      </c>
      <c r="AE18" s="39">
        <f t="shared" si="14"/>
      </c>
      <c r="AF18" s="19"/>
      <c r="AG18" s="98">
        <f t="shared" si="15"/>
        <v>0</v>
      </c>
      <c r="AH18" s="99">
        <f t="shared" si="16"/>
        <v>0</v>
      </c>
      <c r="AI18" s="99">
        <f t="shared" si="17"/>
        <v>0</v>
      </c>
      <c r="AK18" s="99">
        <f t="shared" si="4"/>
        <v>0</v>
      </c>
      <c r="AL18" s="99">
        <f t="shared" si="18"/>
        <v>0</v>
      </c>
    </row>
    <row r="19" spans="1:38" ht="13.5">
      <c r="A19" s="4"/>
      <c r="B19" s="4"/>
      <c r="C19" s="5"/>
      <c r="D19" s="5"/>
      <c r="E19" s="18"/>
      <c r="F19" s="6"/>
      <c r="G19" s="32">
        <f t="shared" si="0"/>
      </c>
      <c r="H19" s="33">
        <f t="shared" si="5"/>
      </c>
      <c r="I19" s="9"/>
      <c r="J19" s="34">
        <f t="shared" si="1"/>
      </c>
      <c r="K19" s="9"/>
      <c r="L19" s="35">
        <f t="shared" si="2"/>
      </c>
      <c r="M19" s="6"/>
      <c r="N19" s="37">
        <f t="shared" si="6"/>
      </c>
      <c r="O19" s="14"/>
      <c r="P19" s="36">
        <f t="shared" si="7"/>
      </c>
      <c r="Q19" s="36">
        <f t="shared" si="8"/>
        <v>0</v>
      </c>
      <c r="R19" s="15"/>
      <c r="S19" s="16"/>
      <c r="T19" s="6"/>
      <c r="V19" s="38">
        <f t="shared" si="21"/>
      </c>
      <c r="W19" s="38">
        <f t="shared" si="22"/>
      </c>
      <c r="X19" s="38">
        <f t="shared" si="23"/>
      </c>
      <c r="Y19" s="38"/>
      <c r="Z19" s="38">
        <f t="shared" si="3"/>
      </c>
      <c r="AA19" s="94">
        <f t="shared" si="12"/>
      </c>
      <c r="AB19" s="94">
        <f t="shared" si="19"/>
      </c>
      <c r="AC19" s="37">
        <f t="shared" si="20"/>
      </c>
      <c r="AD19" s="96">
        <f t="shared" si="13"/>
      </c>
      <c r="AE19" s="39">
        <f t="shared" si="14"/>
      </c>
      <c r="AG19" s="98">
        <f t="shared" si="15"/>
        <v>0</v>
      </c>
      <c r="AH19" s="99">
        <f t="shared" si="16"/>
        <v>0</v>
      </c>
      <c r="AI19" s="99">
        <f t="shared" si="17"/>
        <v>0</v>
      </c>
      <c r="AK19" s="99">
        <f t="shared" si="4"/>
        <v>0</v>
      </c>
      <c r="AL19" s="99">
        <f t="shared" si="18"/>
        <v>0</v>
      </c>
    </row>
    <row r="20" spans="1:38" ht="13.5">
      <c r="A20" s="4"/>
      <c r="B20" s="4"/>
      <c r="C20" s="5"/>
      <c r="D20" s="5"/>
      <c r="E20" s="18"/>
      <c r="F20" s="6"/>
      <c r="G20" s="32">
        <f t="shared" si="0"/>
      </c>
      <c r="H20" s="33">
        <f t="shared" si="5"/>
      </c>
      <c r="I20" s="9"/>
      <c r="J20" s="34">
        <f t="shared" si="1"/>
      </c>
      <c r="K20" s="9"/>
      <c r="L20" s="35">
        <f t="shared" si="2"/>
      </c>
      <c r="M20" s="6"/>
      <c r="N20" s="37">
        <f t="shared" si="6"/>
      </c>
      <c r="O20" s="14"/>
      <c r="P20" s="36">
        <f t="shared" si="7"/>
      </c>
      <c r="Q20" s="36">
        <f t="shared" si="8"/>
        <v>0</v>
      </c>
      <c r="R20" s="15"/>
      <c r="S20" s="16"/>
      <c r="T20" s="6"/>
      <c r="V20" s="38">
        <f t="shared" si="21"/>
      </c>
      <c r="W20" s="38">
        <f t="shared" si="22"/>
      </c>
      <c r="X20" s="38">
        <f t="shared" si="23"/>
      </c>
      <c r="Y20" s="38"/>
      <c r="Z20" s="38">
        <f t="shared" si="3"/>
      </c>
      <c r="AA20" s="94">
        <f t="shared" si="12"/>
      </c>
      <c r="AB20" s="94">
        <f t="shared" si="19"/>
      </c>
      <c r="AC20" s="37">
        <f t="shared" si="20"/>
      </c>
      <c r="AD20" s="96">
        <f t="shared" si="13"/>
      </c>
      <c r="AE20" s="39">
        <f t="shared" si="14"/>
      </c>
      <c r="AG20" s="98">
        <f t="shared" si="15"/>
        <v>0</v>
      </c>
      <c r="AH20" s="99">
        <f t="shared" si="16"/>
        <v>0</v>
      </c>
      <c r="AI20" s="99">
        <f t="shared" si="17"/>
        <v>0</v>
      </c>
      <c r="AK20" s="99">
        <f t="shared" si="4"/>
        <v>0</v>
      </c>
      <c r="AL20" s="99">
        <f t="shared" si="18"/>
        <v>0</v>
      </c>
    </row>
    <row r="21" spans="1:38" ht="13.5">
      <c r="A21" s="4"/>
      <c r="B21" s="4"/>
      <c r="C21" s="5"/>
      <c r="D21" s="5"/>
      <c r="E21" s="18"/>
      <c r="F21" s="6"/>
      <c r="G21" s="32">
        <f t="shared" si="0"/>
      </c>
      <c r="H21" s="33">
        <f t="shared" si="5"/>
      </c>
      <c r="I21" s="9"/>
      <c r="J21" s="34">
        <f t="shared" si="1"/>
      </c>
      <c r="K21" s="9"/>
      <c r="L21" s="35">
        <f t="shared" si="2"/>
      </c>
      <c r="M21" s="6"/>
      <c r="N21" s="37">
        <f t="shared" si="6"/>
      </c>
      <c r="O21" s="14"/>
      <c r="P21" s="36">
        <f t="shared" si="7"/>
      </c>
      <c r="Q21" s="36">
        <f t="shared" si="8"/>
        <v>0</v>
      </c>
      <c r="R21" s="15"/>
      <c r="S21" s="16"/>
      <c r="T21" s="6"/>
      <c r="V21" s="38">
        <f t="shared" si="21"/>
      </c>
      <c r="W21" s="38">
        <f t="shared" si="22"/>
      </c>
      <c r="X21" s="38">
        <f t="shared" si="23"/>
      </c>
      <c r="Y21" s="38"/>
      <c r="Z21" s="38">
        <f t="shared" si="3"/>
      </c>
      <c r="AA21" s="94">
        <f t="shared" si="12"/>
      </c>
      <c r="AB21" s="94">
        <f t="shared" si="19"/>
      </c>
      <c r="AC21" s="37">
        <f t="shared" si="20"/>
      </c>
      <c r="AD21" s="96">
        <f t="shared" si="13"/>
      </c>
      <c r="AE21" s="39">
        <f t="shared" si="14"/>
      </c>
      <c r="AG21" s="98">
        <f t="shared" si="15"/>
        <v>0</v>
      </c>
      <c r="AH21" s="99">
        <f t="shared" si="16"/>
        <v>0</v>
      </c>
      <c r="AI21" s="99">
        <f t="shared" si="17"/>
        <v>0</v>
      </c>
      <c r="AK21" s="99">
        <f t="shared" si="4"/>
        <v>0</v>
      </c>
      <c r="AL21" s="99">
        <f t="shared" si="18"/>
        <v>0</v>
      </c>
    </row>
    <row r="22" spans="1:38" ht="13.5">
      <c r="A22" s="4"/>
      <c r="B22" s="4"/>
      <c r="C22" s="5"/>
      <c r="D22" s="5"/>
      <c r="E22" s="18"/>
      <c r="F22" s="6"/>
      <c r="G22" s="32">
        <f t="shared" si="0"/>
      </c>
      <c r="H22" s="33">
        <f t="shared" si="5"/>
      </c>
      <c r="I22" s="9"/>
      <c r="J22" s="34">
        <f t="shared" si="1"/>
      </c>
      <c r="K22" s="9"/>
      <c r="L22" s="35">
        <f t="shared" si="2"/>
      </c>
      <c r="M22" s="6"/>
      <c r="N22" s="37">
        <f t="shared" si="6"/>
      </c>
      <c r="O22" s="14"/>
      <c r="P22" s="36">
        <f t="shared" si="7"/>
      </c>
      <c r="Q22" s="36">
        <f t="shared" si="8"/>
        <v>0</v>
      </c>
      <c r="R22" s="15"/>
      <c r="S22" s="16"/>
      <c r="T22" s="6"/>
      <c r="V22" s="38">
        <f t="shared" si="21"/>
      </c>
      <c r="W22" s="38">
        <f t="shared" si="22"/>
      </c>
      <c r="X22" s="38">
        <f t="shared" si="23"/>
      </c>
      <c r="Y22" s="38"/>
      <c r="Z22" s="38">
        <f t="shared" si="3"/>
      </c>
      <c r="AA22" s="94">
        <f t="shared" si="12"/>
      </c>
      <c r="AB22" s="94">
        <f t="shared" si="19"/>
      </c>
      <c r="AC22" s="37">
        <f t="shared" si="20"/>
      </c>
      <c r="AD22" s="96">
        <f t="shared" si="13"/>
      </c>
      <c r="AE22" s="39">
        <f t="shared" si="14"/>
      </c>
      <c r="AG22" s="98">
        <f t="shared" si="15"/>
        <v>0</v>
      </c>
      <c r="AH22" s="99">
        <f t="shared" si="16"/>
        <v>0</v>
      </c>
      <c r="AI22" s="99">
        <f t="shared" si="17"/>
        <v>0</v>
      </c>
      <c r="AK22" s="99">
        <f t="shared" si="4"/>
        <v>0</v>
      </c>
      <c r="AL22" s="99">
        <f t="shared" si="18"/>
        <v>0</v>
      </c>
    </row>
    <row r="23" spans="1:38" ht="13.5">
      <c r="A23" s="4"/>
      <c r="B23" s="4"/>
      <c r="C23" s="5"/>
      <c r="D23" s="5"/>
      <c r="E23" s="18"/>
      <c r="F23" s="6"/>
      <c r="G23" s="32">
        <f t="shared" si="0"/>
      </c>
      <c r="H23" s="33">
        <f t="shared" si="5"/>
      </c>
      <c r="I23" s="9"/>
      <c r="J23" s="34">
        <f t="shared" si="1"/>
      </c>
      <c r="K23" s="9"/>
      <c r="L23" s="35">
        <f t="shared" si="2"/>
      </c>
      <c r="M23" s="6"/>
      <c r="N23" s="37">
        <f t="shared" si="6"/>
      </c>
      <c r="O23" s="14"/>
      <c r="P23" s="36">
        <f t="shared" si="7"/>
      </c>
      <c r="Q23" s="36">
        <f t="shared" si="8"/>
        <v>0</v>
      </c>
      <c r="R23" s="15"/>
      <c r="S23" s="16"/>
      <c r="T23" s="6"/>
      <c r="V23" s="38">
        <f t="shared" si="21"/>
      </c>
      <c r="W23" s="38">
        <f t="shared" si="22"/>
      </c>
      <c r="X23" s="38">
        <f t="shared" si="23"/>
      </c>
      <c r="Y23" s="38"/>
      <c r="Z23" s="38">
        <f aca="true" t="shared" si="24" ref="Z23:Z38">IF(F23="","",IF(F23*X23&gt;=100000,100000,F23*X23))</f>
      </c>
      <c r="AA23" s="94">
        <f t="shared" si="12"/>
      </c>
      <c r="AB23" s="94">
        <f t="shared" si="19"/>
      </c>
      <c r="AC23" s="37">
        <f t="shared" si="20"/>
      </c>
      <c r="AD23" s="96">
        <f t="shared" si="13"/>
      </c>
      <c r="AE23" s="39">
        <f t="shared" si="14"/>
      </c>
      <c r="AG23" s="98">
        <f t="shared" si="15"/>
        <v>0</v>
      </c>
      <c r="AH23" s="99">
        <f t="shared" si="16"/>
        <v>0</v>
      </c>
      <c r="AI23" s="99">
        <f t="shared" si="17"/>
        <v>0</v>
      </c>
      <c r="AK23" s="99">
        <f t="shared" si="4"/>
        <v>0</v>
      </c>
      <c r="AL23" s="99">
        <f t="shared" si="18"/>
        <v>0</v>
      </c>
    </row>
    <row r="24" spans="1:38" ht="13.5">
      <c r="A24" s="4"/>
      <c r="B24" s="4"/>
      <c r="C24" s="5"/>
      <c r="D24" s="5"/>
      <c r="E24" s="18"/>
      <c r="F24" s="6"/>
      <c r="G24" s="32">
        <f t="shared" si="0"/>
      </c>
      <c r="H24" s="33">
        <f t="shared" si="5"/>
      </c>
      <c r="I24" s="9"/>
      <c r="J24" s="34">
        <f t="shared" si="1"/>
      </c>
      <c r="K24" s="9"/>
      <c r="L24" s="35">
        <f t="shared" si="2"/>
      </c>
      <c r="M24" s="6"/>
      <c r="N24" s="37">
        <f aca="true" t="shared" si="25" ref="N24:N39">IF(L24="","",L24+M24)</f>
      </c>
      <c r="O24" s="14"/>
      <c r="P24" s="36">
        <f aca="true" t="shared" si="26" ref="P24:P39">IF(N24="","",ROUNDDOWN(N24*O24/100,0))</f>
      </c>
      <c r="Q24" s="36">
        <f aca="true" t="shared" si="27" ref="Q24:Q49">IF(AND(F24&lt;&gt;"",I24&lt;&gt;""),T24-N24,T24)</f>
        <v>0</v>
      </c>
      <c r="R24" s="15"/>
      <c r="S24" s="16"/>
      <c r="T24" s="6"/>
      <c r="V24" s="38">
        <f t="shared" si="21"/>
      </c>
      <c r="W24" s="38">
        <f t="shared" si="22"/>
      </c>
      <c r="X24" s="38">
        <f t="shared" si="23"/>
      </c>
      <c r="Y24" s="38"/>
      <c r="Z24" s="38">
        <f t="shared" si="24"/>
      </c>
      <c r="AA24" s="94">
        <f t="shared" si="12"/>
      </c>
      <c r="AB24" s="94">
        <f aca="true" t="shared" si="28" ref="AB24:AB39">IF(OR(F24="",I24=""),"",ROUNDDOWN(AA24*J24*K24/12,0))</f>
      </c>
      <c r="AC24" s="37">
        <f aca="true" t="shared" si="29" ref="AC24:AC39">IF(OR(F24="",I24=""),"",T24-AB24)</f>
      </c>
      <c r="AD24" s="96">
        <f t="shared" si="13"/>
      </c>
      <c r="AE24" s="39">
        <f t="shared" si="14"/>
      </c>
      <c r="AG24" s="98">
        <f t="shared" si="15"/>
        <v>0</v>
      </c>
      <c r="AH24" s="99">
        <f t="shared" si="16"/>
        <v>0</v>
      </c>
      <c r="AI24" s="99">
        <f t="shared" si="17"/>
        <v>0</v>
      </c>
      <c r="AK24" s="99">
        <f aca="true" t="shared" si="30" ref="AK24:AK87">IF(A24=12,F24*VLOOKUP(I24,耐用年数,7),0)</f>
        <v>0</v>
      </c>
      <c r="AL24" s="99">
        <f aca="true" t="shared" si="31" ref="AL24:AL87">IF(AND(A24=12,AE24&lt;AK24),1,0)</f>
        <v>0</v>
      </c>
    </row>
    <row r="25" spans="1:38" ht="13.5">
      <c r="A25" s="4"/>
      <c r="B25" s="4"/>
      <c r="C25" s="5"/>
      <c r="D25" s="5"/>
      <c r="E25" s="18"/>
      <c r="F25" s="6"/>
      <c r="G25" s="32">
        <f t="shared" si="0"/>
      </c>
      <c r="H25" s="33">
        <f t="shared" si="5"/>
      </c>
      <c r="I25" s="9"/>
      <c r="J25" s="34">
        <f t="shared" si="1"/>
      </c>
      <c r="K25" s="9"/>
      <c r="L25" s="35">
        <f t="shared" si="2"/>
      </c>
      <c r="M25" s="6"/>
      <c r="N25" s="37">
        <f t="shared" si="25"/>
      </c>
      <c r="O25" s="14"/>
      <c r="P25" s="36">
        <f t="shared" si="26"/>
      </c>
      <c r="Q25" s="36">
        <f t="shared" si="27"/>
        <v>0</v>
      </c>
      <c r="R25" s="15"/>
      <c r="S25" s="16"/>
      <c r="T25" s="6"/>
      <c r="V25" s="38">
        <f t="shared" si="21"/>
      </c>
      <c r="W25" s="38">
        <f t="shared" si="22"/>
      </c>
      <c r="X25" s="38">
        <f t="shared" si="23"/>
      </c>
      <c r="Y25" s="38"/>
      <c r="Z25" s="38">
        <f t="shared" si="24"/>
      </c>
      <c r="AA25" s="94">
        <f t="shared" si="12"/>
      </c>
      <c r="AB25" s="94">
        <f t="shared" si="28"/>
      </c>
      <c r="AC25" s="37">
        <f t="shared" si="29"/>
      </c>
      <c r="AD25" s="96">
        <f t="shared" si="13"/>
      </c>
      <c r="AE25" s="39">
        <f t="shared" si="14"/>
      </c>
      <c r="AG25" s="98">
        <f t="shared" si="15"/>
        <v>0</v>
      </c>
      <c r="AH25" s="99">
        <f t="shared" si="16"/>
        <v>0</v>
      </c>
      <c r="AI25" s="99">
        <f t="shared" si="17"/>
        <v>0</v>
      </c>
      <c r="AK25" s="99">
        <f t="shared" si="30"/>
        <v>0</v>
      </c>
      <c r="AL25" s="99">
        <f t="shared" si="31"/>
        <v>0</v>
      </c>
    </row>
    <row r="26" spans="1:38" ht="13.5">
      <c r="A26" s="4"/>
      <c r="B26" s="4"/>
      <c r="C26" s="5"/>
      <c r="D26" s="5"/>
      <c r="E26" s="18"/>
      <c r="F26" s="6"/>
      <c r="G26" s="32">
        <f t="shared" si="0"/>
      </c>
      <c r="H26" s="33">
        <f t="shared" si="5"/>
      </c>
      <c r="I26" s="9"/>
      <c r="J26" s="34">
        <f t="shared" si="1"/>
      </c>
      <c r="K26" s="9"/>
      <c r="L26" s="35">
        <f t="shared" si="2"/>
      </c>
      <c r="M26" s="6"/>
      <c r="N26" s="37">
        <f t="shared" si="25"/>
      </c>
      <c r="O26" s="14"/>
      <c r="P26" s="36">
        <f t="shared" si="26"/>
      </c>
      <c r="Q26" s="36">
        <f t="shared" si="27"/>
        <v>0</v>
      </c>
      <c r="R26" s="15"/>
      <c r="S26" s="16"/>
      <c r="T26" s="6"/>
      <c r="V26" s="38">
        <f t="shared" si="21"/>
      </c>
      <c r="W26" s="38">
        <f t="shared" si="22"/>
      </c>
      <c r="X26" s="38">
        <f t="shared" si="23"/>
      </c>
      <c r="Y26" s="38"/>
      <c r="Z26" s="38">
        <f t="shared" si="24"/>
      </c>
      <c r="AA26" s="94">
        <f t="shared" si="12"/>
      </c>
      <c r="AB26" s="94">
        <f t="shared" si="28"/>
      </c>
      <c r="AC26" s="37">
        <f t="shared" si="29"/>
      </c>
      <c r="AD26" s="96">
        <f t="shared" si="13"/>
      </c>
      <c r="AE26" s="39">
        <f t="shared" si="14"/>
      </c>
      <c r="AG26" s="98">
        <f t="shared" si="15"/>
        <v>0</v>
      </c>
      <c r="AH26" s="99">
        <f t="shared" si="16"/>
        <v>0</v>
      </c>
      <c r="AI26" s="99">
        <f t="shared" si="17"/>
        <v>0</v>
      </c>
      <c r="AK26" s="99">
        <f t="shared" si="30"/>
        <v>0</v>
      </c>
      <c r="AL26" s="99">
        <f t="shared" si="31"/>
        <v>0</v>
      </c>
    </row>
    <row r="27" spans="1:38" ht="13.5">
      <c r="A27" s="4"/>
      <c r="B27" s="4"/>
      <c r="C27" s="5"/>
      <c r="D27" s="5"/>
      <c r="E27" s="18"/>
      <c r="F27" s="6"/>
      <c r="G27" s="32">
        <f t="shared" si="0"/>
      </c>
      <c r="H27" s="33">
        <f t="shared" si="5"/>
      </c>
      <c r="I27" s="9"/>
      <c r="J27" s="34">
        <f t="shared" si="1"/>
      </c>
      <c r="K27" s="9"/>
      <c r="L27" s="35">
        <f t="shared" si="2"/>
      </c>
      <c r="M27" s="6"/>
      <c r="N27" s="37">
        <f t="shared" si="25"/>
      </c>
      <c r="O27" s="14"/>
      <c r="P27" s="36">
        <f t="shared" si="26"/>
      </c>
      <c r="Q27" s="36">
        <f t="shared" si="27"/>
        <v>0</v>
      </c>
      <c r="R27" s="15"/>
      <c r="S27" s="16"/>
      <c r="T27" s="6"/>
      <c r="V27" s="38">
        <f t="shared" si="21"/>
      </c>
      <c r="W27" s="38">
        <f t="shared" si="22"/>
      </c>
      <c r="X27" s="38">
        <f t="shared" si="23"/>
      </c>
      <c r="Y27" s="38"/>
      <c r="Z27" s="38">
        <f t="shared" si="24"/>
      </c>
      <c r="AA27" s="94">
        <f t="shared" si="12"/>
      </c>
      <c r="AB27" s="94">
        <f t="shared" si="28"/>
      </c>
      <c r="AC27" s="37">
        <f t="shared" si="29"/>
      </c>
      <c r="AD27" s="96">
        <f t="shared" si="13"/>
      </c>
      <c r="AE27" s="39">
        <f t="shared" si="14"/>
      </c>
      <c r="AG27" s="98">
        <f t="shared" si="15"/>
        <v>0</v>
      </c>
      <c r="AH27" s="99">
        <f t="shared" si="16"/>
        <v>0</v>
      </c>
      <c r="AI27" s="99">
        <f t="shared" si="17"/>
        <v>0</v>
      </c>
      <c r="AK27" s="99">
        <f t="shared" si="30"/>
        <v>0</v>
      </c>
      <c r="AL27" s="99">
        <f t="shared" si="31"/>
        <v>0</v>
      </c>
    </row>
    <row r="28" spans="1:38" ht="13.5">
      <c r="A28" s="4"/>
      <c r="B28" s="4"/>
      <c r="C28" s="5"/>
      <c r="D28" s="5"/>
      <c r="E28" s="18"/>
      <c r="F28" s="6"/>
      <c r="G28" s="32">
        <f t="shared" si="0"/>
      </c>
      <c r="H28" s="33">
        <f t="shared" si="5"/>
      </c>
      <c r="I28" s="9"/>
      <c r="J28" s="34">
        <f t="shared" si="1"/>
      </c>
      <c r="K28" s="9"/>
      <c r="L28" s="35">
        <f t="shared" si="2"/>
      </c>
      <c r="M28" s="6"/>
      <c r="N28" s="37">
        <f t="shared" si="25"/>
      </c>
      <c r="O28" s="14"/>
      <c r="P28" s="36">
        <f t="shared" si="26"/>
      </c>
      <c r="Q28" s="36">
        <f t="shared" si="27"/>
        <v>0</v>
      </c>
      <c r="R28" s="15"/>
      <c r="S28" s="16"/>
      <c r="T28" s="6"/>
      <c r="V28" s="38">
        <f t="shared" si="21"/>
      </c>
      <c r="W28" s="38">
        <f t="shared" si="22"/>
      </c>
      <c r="X28" s="38">
        <f t="shared" si="23"/>
      </c>
      <c r="Y28" s="38"/>
      <c r="Z28" s="38">
        <f t="shared" si="24"/>
      </c>
      <c r="AA28" s="94">
        <f t="shared" si="12"/>
      </c>
      <c r="AB28" s="94">
        <f t="shared" si="28"/>
      </c>
      <c r="AC28" s="37">
        <f t="shared" si="29"/>
      </c>
      <c r="AD28" s="96">
        <f t="shared" si="13"/>
      </c>
      <c r="AE28" s="39">
        <f t="shared" si="14"/>
      </c>
      <c r="AG28" s="98">
        <f t="shared" si="15"/>
        <v>0</v>
      </c>
      <c r="AH28" s="99">
        <f t="shared" si="16"/>
        <v>0</v>
      </c>
      <c r="AI28" s="99">
        <f t="shared" si="17"/>
        <v>0</v>
      </c>
      <c r="AK28" s="99">
        <f t="shared" si="30"/>
        <v>0</v>
      </c>
      <c r="AL28" s="99">
        <f t="shared" si="31"/>
        <v>0</v>
      </c>
    </row>
    <row r="29" spans="1:38" ht="13.5">
      <c r="A29" s="4"/>
      <c r="B29" s="4"/>
      <c r="C29" s="5"/>
      <c r="D29" s="5"/>
      <c r="E29" s="18"/>
      <c r="F29" s="6"/>
      <c r="G29" s="32">
        <f t="shared" si="0"/>
      </c>
      <c r="H29" s="33">
        <f t="shared" si="5"/>
      </c>
      <c r="I29" s="9"/>
      <c r="J29" s="34">
        <f t="shared" si="1"/>
      </c>
      <c r="K29" s="9"/>
      <c r="L29" s="35">
        <f t="shared" si="2"/>
      </c>
      <c r="M29" s="6"/>
      <c r="N29" s="37">
        <f t="shared" si="25"/>
      </c>
      <c r="O29" s="14"/>
      <c r="P29" s="36">
        <f t="shared" si="26"/>
      </c>
      <c r="Q29" s="36">
        <f t="shared" si="27"/>
        <v>0</v>
      </c>
      <c r="R29" s="15"/>
      <c r="S29" s="16"/>
      <c r="T29" s="6"/>
      <c r="V29" s="38">
        <f t="shared" si="21"/>
      </c>
      <c r="W29" s="38">
        <f t="shared" si="22"/>
      </c>
      <c r="X29" s="38">
        <f t="shared" si="23"/>
      </c>
      <c r="Y29" s="38"/>
      <c r="Z29" s="38">
        <f t="shared" si="24"/>
      </c>
      <c r="AA29" s="94">
        <f t="shared" si="12"/>
      </c>
      <c r="AB29" s="94">
        <f t="shared" si="28"/>
      </c>
      <c r="AC29" s="37">
        <f t="shared" si="29"/>
      </c>
      <c r="AD29" s="96">
        <f t="shared" si="13"/>
      </c>
      <c r="AE29" s="39">
        <f t="shared" si="14"/>
      </c>
      <c r="AG29" s="98">
        <f t="shared" si="15"/>
        <v>0</v>
      </c>
      <c r="AH29" s="99">
        <f t="shared" si="16"/>
        <v>0</v>
      </c>
      <c r="AI29" s="99">
        <f t="shared" si="17"/>
        <v>0</v>
      </c>
      <c r="AK29" s="99">
        <f t="shared" si="30"/>
        <v>0</v>
      </c>
      <c r="AL29" s="99">
        <f t="shared" si="31"/>
        <v>0</v>
      </c>
    </row>
    <row r="30" spans="1:38" ht="13.5">
      <c r="A30" s="4"/>
      <c r="B30" s="4"/>
      <c r="C30" s="5"/>
      <c r="D30" s="5"/>
      <c r="E30" s="18"/>
      <c r="F30" s="6"/>
      <c r="G30" s="32">
        <f t="shared" si="0"/>
      </c>
      <c r="H30" s="33">
        <f t="shared" si="5"/>
      </c>
      <c r="I30" s="9"/>
      <c r="J30" s="34">
        <f t="shared" si="1"/>
      </c>
      <c r="K30" s="9"/>
      <c r="L30" s="35">
        <f t="shared" si="2"/>
      </c>
      <c r="M30" s="6"/>
      <c r="N30" s="37">
        <f t="shared" si="25"/>
      </c>
      <c r="O30" s="14"/>
      <c r="P30" s="36">
        <f t="shared" si="26"/>
      </c>
      <c r="Q30" s="36">
        <f t="shared" si="27"/>
        <v>0</v>
      </c>
      <c r="R30" s="15"/>
      <c r="S30" s="16"/>
      <c r="T30" s="6"/>
      <c r="V30" s="38">
        <f t="shared" si="21"/>
      </c>
      <c r="W30" s="38">
        <f t="shared" si="22"/>
      </c>
      <c r="X30" s="38">
        <f t="shared" si="23"/>
      </c>
      <c r="Y30" s="38"/>
      <c r="Z30" s="38">
        <f t="shared" si="24"/>
      </c>
      <c r="AA30" s="94">
        <f t="shared" si="12"/>
      </c>
      <c r="AB30" s="94">
        <f t="shared" si="28"/>
      </c>
      <c r="AC30" s="37">
        <f t="shared" si="29"/>
      </c>
      <c r="AD30" s="96">
        <f t="shared" si="13"/>
      </c>
      <c r="AE30" s="39">
        <f t="shared" si="14"/>
      </c>
      <c r="AG30" s="98">
        <f t="shared" si="15"/>
        <v>0</v>
      </c>
      <c r="AH30" s="99">
        <f t="shared" si="16"/>
        <v>0</v>
      </c>
      <c r="AI30" s="99">
        <f t="shared" si="17"/>
        <v>0</v>
      </c>
      <c r="AK30" s="99">
        <f t="shared" si="30"/>
        <v>0</v>
      </c>
      <c r="AL30" s="99">
        <f t="shared" si="31"/>
        <v>0</v>
      </c>
    </row>
    <row r="31" spans="1:38" ht="13.5">
      <c r="A31" s="4"/>
      <c r="B31" s="4"/>
      <c r="C31" s="5"/>
      <c r="D31" s="5"/>
      <c r="E31" s="18"/>
      <c r="F31" s="6"/>
      <c r="G31" s="32">
        <f t="shared" si="0"/>
      </c>
      <c r="H31" s="33">
        <f t="shared" si="5"/>
      </c>
      <c r="I31" s="9"/>
      <c r="J31" s="34">
        <f t="shared" si="1"/>
      </c>
      <c r="K31" s="9"/>
      <c r="L31" s="35">
        <f t="shared" si="2"/>
      </c>
      <c r="M31" s="6"/>
      <c r="N31" s="37">
        <f t="shared" si="25"/>
      </c>
      <c r="O31" s="14"/>
      <c r="P31" s="36">
        <f t="shared" si="26"/>
      </c>
      <c r="Q31" s="36">
        <f t="shared" si="27"/>
        <v>0</v>
      </c>
      <c r="R31" s="15"/>
      <c r="S31" s="16"/>
      <c r="T31" s="6"/>
      <c r="V31" s="38">
        <f t="shared" si="21"/>
      </c>
      <c r="W31" s="38">
        <f t="shared" si="22"/>
      </c>
      <c r="X31" s="38">
        <f t="shared" si="23"/>
      </c>
      <c r="Y31" s="38"/>
      <c r="Z31" s="38">
        <f t="shared" si="24"/>
      </c>
      <c r="AA31" s="94">
        <f t="shared" si="12"/>
      </c>
      <c r="AB31" s="94">
        <f t="shared" si="28"/>
      </c>
      <c r="AC31" s="37">
        <f t="shared" si="29"/>
      </c>
      <c r="AD31" s="96">
        <f t="shared" si="13"/>
      </c>
      <c r="AE31" s="39">
        <f t="shared" si="14"/>
      </c>
      <c r="AG31" s="98">
        <f t="shared" si="15"/>
        <v>0</v>
      </c>
      <c r="AH31" s="99">
        <f t="shared" si="16"/>
        <v>0</v>
      </c>
      <c r="AI31" s="99">
        <f t="shared" si="17"/>
        <v>0</v>
      </c>
      <c r="AK31" s="99">
        <f t="shared" si="30"/>
        <v>0</v>
      </c>
      <c r="AL31" s="99">
        <f t="shared" si="31"/>
        <v>0</v>
      </c>
    </row>
    <row r="32" spans="1:38" ht="13.5">
      <c r="A32" s="4"/>
      <c r="B32" s="4"/>
      <c r="C32" s="5"/>
      <c r="D32" s="5"/>
      <c r="E32" s="18"/>
      <c r="F32" s="6"/>
      <c r="G32" s="32">
        <f t="shared" si="0"/>
      </c>
      <c r="H32" s="33">
        <f t="shared" si="5"/>
      </c>
      <c r="I32" s="9"/>
      <c r="J32" s="34">
        <f t="shared" si="1"/>
      </c>
      <c r="K32" s="9"/>
      <c r="L32" s="35">
        <f t="shared" si="2"/>
      </c>
      <c r="M32" s="6"/>
      <c r="N32" s="37">
        <f t="shared" si="25"/>
      </c>
      <c r="O32" s="14"/>
      <c r="P32" s="36">
        <f t="shared" si="26"/>
      </c>
      <c r="Q32" s="36">
        <f t="shared" si="27"/>
        <v>0</v>
      </c>
      <c r="R32" s="15"/>
      <c r="S32" s="16"/>
      <c r="T32" s="6"/>
      <c r="V32" s="38">
        <f aca="true" t="shared" si="32" ref="V32:V47">IF($A32="","",VLOOKUP($A32,定数表,2))</f>
      </c>
      <c r="W32" s="38">
        <f aca="true" t="shared" si="33" ref="W32:W47">IF($A32="","",VLOOKUP($A32,定数表,3))</f>
      </c>
      <c r="X32" s="38">
        <f aca="true" t="shared" si="34" ref="X32:X47">IF($A32="","",VLOOKUP($A32,定数表,4))</f>
      </c>
      <c r="Y32" s="38"/>
      <c r="Z32" s="38">
        <f t="shared" si="24"/>
      </c>
      <c r="AA32" s="94">
        <f t="shared" si="12"/>
      </c>
      <c r="AB32" s="94">
        <f t="shared" si="28"/>
      </c>
      <c r="AC32" s="37">
        <f t="shared" si="29"/>
      </c>
      <c r="AD32" s="96">
        <f t="shared" si="13"/>
      </c>
      <c r="AE32" s="39">
        <f t="shared" si="14"/>
      </c>
      <c r="AG32" s="98">
        <f t="shared" si="15"/>
        <v>0</v>
      </c>
      <c r="AH32" s="99">
        <f t="shared" si="16"/>
        <v>0</v>
      </c>
      <c r="AI32" s="99">
        <f t="shared" si="17"/>
        <v>0</v>
      </c>
      <c r="AK32" s="99">
        <f t="shared" si="30"/>
        <v>0</v>
      </c>
      <c r="AL32" s="99">
        <f t="shared" si="31"/>
        <v>0</v>
      </c>
    </row>
    <row r="33" spans="1:38" ht="13.5">
      <c r="A33" s="4"/>
      <c r="B33" s="4"/>
      <c r="C33" s="5"/>
      <c r="D33" s="5"/>
      <c r="E33" s="18"/>
      <c r="F33" s="6"/>
      <c r="G33" s="32">
        <f t="shared" si="0"/>
      </c>
      <c r="H33" s="33">
        <f t="shared" si="5"/>
      </c>
      <c r="I33" s="9"/>
      <c r="J33" s="34">
        <f t="shared" si="1"/>
      </c>
      <c r="K33" s="9"/>
      <c r="L33" s="35">
        <f t="shared" si="2"/>
      </c>
      <c r="M33" s="6"/>
      <c r="N33" s="37">
        <f t="shared" si="25"/>
      </c>
      <c r="O33" s="14"/>
      <c r="P33" s="36">
        <f t="shared" si="26"/>
      </c>
      <c r="Q33" s="36">
        <f t="shared" si="27"/>
        <v>0</v>
      </c>
      <c r="R33" s="15"/>
      <c r="S33" s="16"/>
      <c r="T33" s="6"/>
      <c r="V33" s="38">
        <f t="shared" si="32"/>
      </c>
      <c r="W33" s="38">
        <f t="shared" si="33"/>
      </c>
      <c r="X33" s="38">
        <f t="shared" si="34"/>
      </c>
      <c r="Y33" s="38"/>
      <c r="Z33" s="38">
        <f t="shared" si="24"/>
      </c>
      <c r="AA33" s="94">
        <f t="shared" si="12"/>
      </c>
      <c r="AB33" s="94">
        <f t="shared" si="28"/>
      </c>
      <c r="AC33" s="37">
        <f t="shared" si="29"/>
      </c>
      <c r="AD33" s="96">
        <f t="shared" si="13"/>
      </c>
      <c r="AE33" s="39">
        <f t="shared" si="14"/>
      </c>
      <c r="AG33" s="98">
        <f t="shared" si="15"/>
        <v>0</v>
      </c>
      <c r="AH33" s="99">
        <f t="shared" si="16"/>
        <v>0</v>
      </c>
      <c r="AI33" s="99">
        <f t="shared" si="17"/>
        <v>0</v>
      </c>
      <c r="AK33" s="99">
        <f t="shared" si="30"/>
        <v>0</v>
      </c>
      <c r="AL33" s="99">
        <f t="shared" si="31"/>
        <v>0</v>
      </c>
    </row>
    <row r="34" spans="1:38" ht="13.5">
      <c r="A34" s="4"/>
      <c r="B34" s="4"/>
      <c r="C34" s="5"/>
      <c r="D34" s="5"/>
      <c r="E34" s="18"/>
      <c r="F34" s="6"/>
      <c r="G34" s="32">
        <f t="shared" si="0"/>
      </c>
      <c r="H34" s="33">
        <f t="shared" si="5"/>
      </c>
      <c r="I34" s="9"/>
      <c r="J34" s="34">
        <f t="shared" si="1"/>
      </c>
      <c r="K34" s="9"/>
      <c r="L34" s="35">
        <f t="shared" si="2"/>
      </c>
      <c r="M34" s="6"/>
      <c r="N34" s="37">
        <f t="shared" si="25"/>
      </c>
      <c r="O34" s="14"/>
      <c r="P34" s="36">
        <f t="shared" si="26"/>
      </c>
      <c r="Q34" s="36">
        <f t="shared" si="27"/>
        <v>0</v>
      </c>
      <c r="R34" s="15"/>
      <c r="S34" s="16"/>
      <c r="T34" s="6"/>
      <c r="V34" s="38">
        <f t="shared" si="32"/>
      </c>
      <c r="W34" s="38">
        <f t="shared" si="33"/>
      </c>
      <c r="X34" s="38">
        <f t="shared" si="34"/>
      </c>
      <c r="Y34" s="38"/>
      <c r="Z34" s="38">
        <f t="shared" si="24"/>
      </c>
      <c r="AA34" s="94">
        <f t="shared" si="12"/>
      </c>
      <c r="AB34" s="94">
        <f t="shared" si="28"/>
      </c>
      <c r="AC34" s="37">
        <f t="shared" si="29"/>
      </c>
      <c r="AD34" s="96">
        <f t="shared" si="13"/>
      </c>
      <c r="AE34" s="39">
        <f t="shared" si="14"/>
      </c>
      <c r="AG34" s="98">
        <f t="shared" si="15"/>
        <v>0</v>
      </c>
      <c r="AH34" s="99">
        <f t="shared" si="16"/>
        <v>0</v>
      </c>
      <c r="AI34" s="99">
        <f t="shared" si="17"/>
        <v>0</v>
      </c>
      <c r="AK34" s="99">
        <f t="shared" si="30"/>
        <v>0</v>
      </c>
      <c r="AL34" s="99">
        <f t="shared" si="31"/>
        <v>0</v>
      </c>
    </row>
    <row r="35" spans="1:38" ht="13.5">
      <c r="A35" s="4"/>
      <c r="B35" s="4"/>
      <c r="C35" s="5"/>
      <c r="D35" s="5"/>
      <c r="E35" s="18"/>
      <c r="F35" s="6"/>
      <c r="G35" s="32">
        <f t="shared" si="0"/>
      </c>
      <c r="H35" s="33">
        <f t="shared" si="5"/>
      </c>
      <c r="I35" s="9"/>
      <c r="J35" s="34">
        <f t="shared" si="1"/>
      </c>
      <c r="K35" s="9"/>
      <c r="L35" s="35">
        <f t="shared" si="2"/>
      </c>
      <c r="M35" s="6"/>
      <c r="N35" s="37">
        <f t="shared" si="25"/>
      </c>
      <c r="O35" s="14"/>
      <c r="P35" s="36">
        <f t="shared" si="26"/>
      </c>
      <c r="Q35" s="36">
        <f t="shared" si="27"/>
        <v>0</v>
      </c>
      <c r="R35" s="15"/>
      <c r="S35" s="16"/>
      <c r="T35" s="6"/>
      <c r="V35" s="38">
        <f t="shared" si="32"/>
      </c>
      <c r="W35" s="38">
        <f t="shared" si="33"/>
      </c>
      <c r="X35" s="38">
        <f t="shared" si="34"/>
      </c>
      <c r="Y35" s="38"/>
      <c r="Z35" s="38">
        <f t="shared" si="24"/>
      </c>
      <c r="AA35" s="94">
        <f t="shared" si="12"/>
      </c>
      <c r="AB35" s="94">
        <f t="shared" si="28"/>
      </c>
      <c r="AC35" s="37">
        <f t="shared" si="29"/>
      </c>
      <c r="AD35" s="96">
        <f t="shared" si="13"/>
      </c>
      <c r="AE35" s="39">
        <f t="shared" si="14"/>
      </c>
      <c r="AG35" s="98">
        <f t="shared" si="15"/>
        <v>0</v>
      </c>
      <c r="AH35" s="99">
        <f t="shared" si="16"/>
        <v>0</v>
      </c>
      <c r="AI35" s="99">
        <f t="shared" si="17"/>
        <v>0</v>
      </c>
      <c r="AK35" s="99">
        <f t="shared" si="30"/>
        <v>0</v>
      </c>
      <c r="AL35" s="99">
        <f t="shared" si="31"/>
        <v>0</v>
      </c>
    </row>
    <row r="36" spans="1:38" ht="13.5">
      <c r="A36" s="4"/>
      <c r="B36" s="4"/>
      <c r="C36" s="5"/>
      <c r="D36" s="5"/>
      <c r="E36" s="18"/>
      <c r="F36" s="6"/>
      <c r="G36" s="32">
        <f t="shared" si="0"/>
      </c>
      <c r="H36" s="33">
        <f t="shared" si="5"/>
      </c>
      <c r="I36" s="9"/>
      <c r="J36" s="34">
        <f t="shared" si="1"/>
      </c>
      <c r="K36" s="9"/>
      <c r="L36" s="35">
        <f t="shared" si="2"/>
      </c>
      <c r="M36" s="6"/>
      <c r="N36" s="37">
        <f t="shared" si="25"/>
      </c>
      <c r="O36" s="14"/>
      <c r="P36" s="36">
        <f t="shared" si="26"/>
      </c>
      <c r="Q36" s="36">
        <f t="shared" si="27"/>
        <v>0</v>
      </c>
      <c r="R36" s="15"/>
      <c r="S36" s="16"/>
      <c r="T36" s="6"/>
      <c r="V36" s="38">
        <f t="shared" si="32"/>
      </c>
      <c r="W36" s="38">
        <f t="shared" si="33"/>
      </c>
      <c r="X36" s="38">
        <f t="shared" si="34"/>
      </c>
      <c r="Y36" s="38"/>
      <c r="Z36" s="38">
        <f t="shared" si="24"/>
      </c>
      <c r="AA36" s="94">
        <f t="shared" si="12"/>
      </c>
      <c r="AB36" s="94">
        <f t="shared" si="28"/>
      </c>
      <c r="AC36" s="37">
        <f t="shared" si="29"/>
      </c>
      <c r="AD36" s="96">
        <f t="shared" si="13"/>
      </c>
      <c r="AE36" s="39">
        <f t="shared" si="14"/>
      </c>
      <c r="AG36" s="98">
        <f t="shared" si="15"/>
        <v>0</v>
      </c>
      <c r="AH36" s="99">
        <f t="shared" si="16"/>
        <v>0</v>
      </c>
      <c r="AI36" s="99">
        <f t="shared" si="17"/>
        <v>0</v>
      </c>
      <c r="AK36" s="99">
        <f t="shared" si="30"/>
        <v>0</v>
      </c>
      <c r="AL36" s="99">
        <f t="shared" si="31"/>
        <v>0</v>
      </c>
    </row>
    <row r="37" spans="1:38" ht="13.5">
      <c r="A37" s="4"/>
      <c r="B37" s="4"/>
      <c r="C37" s="5"/>
      <c r="D37" s="5"/>
      <c r="E37" s="18"/>
      <c r="F37" s="6"/>
      <c r="G37" s="32">
        <f t="shared" si="0"/>
      </c>
      <c r="H37" s="33">
        <f t="shared" si="5"/>
      </c>
      <c r="I37" s="9"/>
      <c r="J37" s="34">
        <f t="shared" si="1"/>
      </c>
      <c r="K37" s="9"/>
      <c r="L37" s="35">
        <f t="shared" si="2"/>
      </c>
      <c r="M37" s="6"/>
      <c r="N37" s="37">
        <f t="shared" si="25"/>
      </c>
      <c r="O37" s="14"/>
      <c r="P37" s="36">
        <f t="shared" si="26"/>
      </c>
      <c r="Q37" s="36">
        <f t="shared" si="27"/>
        <v>0</v>
      </c>
      <c r="R37" s="15"/>
      <c r="S37" s="16"/>
      <c r="T37" s="6"/>
      <c r="V37" s="38">
        <f t="shared" si="32"/>
      </c>
      <c r="W37" s="38">
        <f t="shared" si="33"/>
      </c>
      <c r="X37" s="38">
        <f t="shared" si="34"/>
      </c>
      <c r="Y37" s="38"/>
      <c r="Z37" s="38">
        <f t="shared" si="24"/>
      </c>
      <c r="AA37" s="94">
        <f t="shared" si="12"/>
      </c>
      <c r="AB37" s="94">
        <f t="shared" si="28"/>
      </c>
      <c r="AC37" s="37">
        <f t="shared" si="29"/>
      </c>
      <c r="AD37" s="96">
        <f t="shared" si="13"/>
      </c>
      <c r="AE37" s="39">
        <f t="shared" si="14"/>
      </c>
      <c r="AG37" s="98">
        <f t="shared" si="15"/>
        <v>0</v>
      </c>
      <c r="AH37" s="99">
        <f t="shared" si="16"/>
        <v>0</v>
      </c>
      <c r="AI37" s="99">
        <f t="shared" si="17"/>
        <v>0</v>
      </c>
      <c r="AK37" s="99">
        <f t="shared" si="30"/>
        <v>0</v>
      </c>
      <c r="AL37" s="99">
        <f t="shared" si="31"/>
        <v>0</v>
      </c>
    </row>
    <row r="38" spans="1:38" ht="13.5">
      <c r="A38" s="4"/>
      <c r="B38" s="4"/>
      <c r="C38" s="5"/>
      <c r="D38" s="5"/>
      <c r="E38" s="18"/>
      <c r="F38" s="6"/>
      <c r="G38" s="32">
        <f t="shared" si="0"/>
      </c>
      <c r="H38" s="33">
        <f t="shared" si="5"/>
      </c>
      <c r="I38" s="9"/>
      <c r="J38" s="34">
        <f t="shared" si="1"/>
      </c>
      <c r="K38" s="9"/>
      <c r="L38" s="35">
        <f t="shared" si="2"/>
      </c>
      <c r="M38" s="6"/>
      <c r="N38" s="37">
        <f t="shared" si="25"/>
      </c>
      <c r="O38" s="14"/>
      <c r="P38" s="36">
        <f t="shared" si="26"/>
      </c>
      <c r="Q38" s="36">
        <f t="shared" si="27"/>
        <v>0</v>
      </c>
      <c r="R38" s="15"/>
      <c r="S38" s="16"/>
      <c r="T38" s="6"/>
      <c r="V38" s="38">
        <f t="shared" si="32"/>
      </c>
      <c r="W38" s="38">
        <f t="shared" si="33"/>
      </c>
      <c r="X38" s="38">
        <f t="shared" si="34"/>
      </c>
      <c r="Y38" s="38"/>
      <c r="Z38" s="38">
        <f t="shared" si="24"/>
      </c>
      <c r="AA38" s="94">
        <f t="shared" si="12"/>
      </c>
      <c r="AB38" s="94">
        <f t="shared" si="28"/>
      </c>
      <c r="AC38" s="37">
        <f t="shared" si="29"/>
      </c>
      <c r="AD38" s="96">
        <f t="shared" si="13"/>
      </c>
      <c r="AE38" s="39">
        <f t="shared" si="14"/>
      </c>
      <c r="AG38" s="98">
        <f t="shared" si="15"/>
        <v>0</v>
      </c>
      <c r="AH38" s="99">
        <f t="shared" si="16"/>
        <v>0</v>
      </c>
      <c r="AI38" s="99">
        <f t="shared" si="17"/>
        <v>0</v>
      </c>
      <c r="AK38" s="99">
        <f t="shared" si="30"/>
        <v>0</v>
      </c>
      <c r="AL38" s="99">
        <f t="shared" si="31"/>
        <v>0</v>
      </c>
    </row>
    <row r="39" spans="1:38" ht="13.5">
      <c r="A39" s="4"/>
      <c r="B39" s="4"/>
      <c r="C39" s="5"/>
      <c r="D39" s="5"/>
      <c r="E39" s="18"/>
      <c r="F39" s="6"/>
      <c r="G39" s="32">
        <f aca="true" t="shared" si="35" ref="G39:G70">AA39</f>
      </c>
      <c r="H39" s="33">
        <f t="shared" si="5"/>
      </c>
      <c r="I39" s="9"/>
      <c r="J39" s="34">
        <f aca="true" t="shared" si="36" ref="J39:J70">IF(OR(A39="",I39=""),"",IF(A39=2,VLOOKUP(I39,耐用年数,3),IF(A39=12,VLOOKUP(I39,耐用年数,5),IF(A39=11,VLOOKUP(I39,耐用年数,4),IF(A39=14,VLOOKUP(I39,耐用年数,6),VLOOKUP(I39,耐用年数,2))))))</f>
      </c>
      <c r="K39" s="9"/>
      <c r="L39" s="35">
        <f aca="true" t="shared" si="37" ref="L39:L70">AE39</f>
      </c>
      <c r="M39" s="6"/>
      <c r="N39" s="37">
        <f t="shared" si="25"/>
      </c>
      <c r="O39" s="14"/>
      <c r="P39" s="36">
        <f t="shared" si="26"/>
      </c>
      <c r="Q39" s="36">
        <f t="shared" si="27"/>
        <v>0</v>
      </c>
      <c r="R39" s="15"/>
      <c r="S39" s="16"/>
      <c r="T39" s="6"/>
      <c r="V39" s="38">
        <f t="shared" si="32"/>
      </c>
      <c r="W39" s="38">
        <f t="shared" si="33"/>
      </c>
      <c r="X39" s="38">
        <f t="shared" si="34"/>
      </c>
      <c r="Y39" s="38"/>
      <c r="Z39" s="38">
        <f aca="true" t="shared" si="38" ref="Z39:Z54">IF(F39="","",IF(F39*X39&gt;=100000,100000,F39*X39))</f>
      </c>
      <c r="AA39" s="94">
        <f t="shared" si="12"/>
      </c>
      <c r="AB39" s="94">
        <f t="shared" si="28"/>
      </c>
      <c r="AC39" s="37">
        <f t="shared" si="29"/>
      </c>
      <c r="AD39" s="96">
        <f t="shared" si="13"/>
      </c>
      <c r="AE39" s="39">
        <f t="shared" si="14"/>
      </c>
      <c r="AG39" s="98">
        <f t="shared" si="15"/>
        <v>0</v>
      </c>
      <c r="AH39" s="99">
        <f t="shared" si="16"/>
        <v>0</v>
      </c>
      <c r="AI39" s="99">
        <f t="shared" si="17"/>
        <v>0</v>
      </c>
      <c r="AK39" s="99">
        <f t="shared" si="30"/>
        <v>0</v>
      </c>
      <c r="AL39" s="99">
        <f t="shared" si="31"/>
        <v>0</v>
      </c>
    </row>
    <row r="40" spans="1:38" ht="13.5">
      <c r="A40" s="4"/>
      <c r="B40" s="4"/>
      <c r="C40" s="5"/>
      <c r="D40" s="5"/>
      <c r="E40" s="18"/>
      <c r="F40" s="6"/>
      <c r="G40" s="32">
        <f t="shared" si="35"/>
      </c>
      <c r="H40" s="33">
        <f t="shared" si="5"/>
      </c>
      <c r="I40" s="9"/>
      <c r="J40" s="34">
        <f t="shared" si="36"/>
      </c>
      <c r="K40" s="9"/>
      <c r="L40" s="35">
        <f t="shared" si="37"/>
      </c>
      <c r="M40" s="6"/>
      <c r="N40" s="37">
        <f aca="true" t="shared" si="39" ref="N40:N55">IF(L40="","",L40+M40)</f>
      </c>
      <c r="O40" s="14"/>
      <c r="P40" s="36">
        <f aca="true" t="shared" si="40" ref="P40:P55">IF(N40="","",ROUNDDOWN(N40*O40/100,0))</f>
      </c>
      <c r="Q40" s="36">
        <f t="shared" si="27"/>
        <v>0</v>
      </c>
      <c r="R40" s="15"/>
      <c r="S40" s="16"/>
      <c r="T40" s="6"/>
      <c r="V40" s="38">
        <f t="shared" si="32"/>
      </c>
      <c r="W40" s="38">
        <f t="shared" si="33"/>
      </c>
      <c r="X40" s="38">
        <f t="shared" si="34"/>
      </c>
      <c r="Y40" s="38"/>
      <c r="Z40" s="38">
        <f t="shared" si="38"/>
      </c>
      <c r="AA40" s="94">
        <f t="shared" si="12"/>
      </c>
      <c r="AB40" s="94">
        <f aca="true" t="shared" si="41" ref="AB40:AB72">IF(OR(F40="",I40=""),"",ROUNDDOWN(AA40*J40*K40/12,0))</f>
      </c>
      <c r="AC40" s="37">
        <f aca="true" t="shared" si="42" ref="AC40:AC55">IF(OR(F40="",I40=""),"",T40-AB40)</f>
      </c>
      <c r="AD40" s="96">
        <f t="shared" si="13"/>
      </c>
      <c r="AE40" s="39">
        <f t="shared" si="14"/>
      </c>
      <c r="AG40" s="98">
        <f t="shared" si="15"/>
        <v>0</v>
      </c>
      <c r="AH40" s="99">
        <f t="shared" si="16"/>
        <v>0</v>
      </c>
      <c r="AI40" s="99">
        <f t="shared" si="17"/>
        <v>0</v>
      </c>
      <c r="AK40" s="99">
        <f t="shared" si="30"/>
        <v>0</v>
      </c>
      <c r="AL40" s="99">
        <f t="shared" si="31"/>
        <v>0</v>
      </c>
    </row>
    <row r="41" spans="1:38" ht="13.5">
      <c r="A41" s="4"/>
      <c r="B41" s="4"/>
      <c r="C41" s="5"/>
      <c r="D41" s="5"/>
      <c r="E41" s="18"/>
      <c r="F41" s="6"/>
      <c r="G41" s="32">
        <f t="shared" si="35"/>
      </c>
      <c r="H41" s="33">
        <f t="shared" si="5"/>
      </c>
      <c r="I41" s="9"/>
      <c r="J41" s="34">
        <f t="shared" si="36"/>
      </c>
      <c r="K41" s="9"/>
      <c r="L41" s="35">
        <f t="shared" si="37"/>
      </c>
      <c r="M41" s="6"/>
      <c r="N41" s="37">
        <f t="shared" si="39"/>
      </c>
      <c r="O41" s="14"/>
      <c r="P41" s="36">
        <f t="shared" si="40"/>
      </c>
      <c r="Q41" s="36">
        <f t="shared" si="27"/>
        <v>0</v>
      </c>
      <c r="R41" s="15"/>
      <c r="S41" s="16"/>
      <c r="T41" s="6"/>
      <c r="V41" s="38">
        <f t="shared" si="32"/>
      </c>
      <c r="W41" s="38">
        <f t="shared" si="33"/>
      </c>
      <c r="X41" s="38">
        <f t="shared" si="34"/>
      </c>
      <c r="Y41" s="38"/>
      <c r="Z41" s="38">
        <f t="shared" si="38"/>
      </c>
      <c r="AA41" s="94">
        <f t="shared" si="12"/>
      </c>
      <c r="AB41" s="94">
        <f t="shared" si="41"/>
      </c>
      <c r="AC41" s="37">
        <f t="shared" si="42"/>
      </c>
      <c r="AD41" s="96">
        <f t="shared" si="13"/>
      </c>
      <c r="AE41" s="39">
        <f t="shared" si="14"/>
      </c>
      <c r="AG41" s="98">
        <f t="shared" si="15"/>
        <v>0</v>
      </c>
      <c r="AH41" s="99">
        <f t="shared" si="16"/>
        <v>0</v>
      </c>
      <c r="AI41" s="99">
        <f t="shared" si="17"/>
        <v>0</v>
      </c>
      <c r="AK41" s="99">
        <f t="shared" si="30"/>
        <v>0</v>
      </c>
      <c r="AL41" s="99">
        <f t="shared" si="31"/>
        <v>0</v>
      </c>
    </row>
    <row r="42" spans="1:38" ht="13.5">
      <c r="A42" s="4"/>
      <c r="B42" s="4"/>
      <c r="C42" s="5"/>
      <c r="D42" s="5"/>
      <c r="E42" s="18"/>
      <c r="F42" s="6"/>
      <c r="G42" s="32">
        <f t="shared" si="35"/>
      </c>
      <c r="H42" s="33">
        <f t="shared" si="5"/>
      </c>
      <c r="I42" s="9"/>
      <c r="J42" s="34">
        <f t="shared" si="36"/>
      </c>
      <c r="K42" s="9"/>
      <c r="L42" s="35">
        <f t="shared" si="37"/>
      </c>
      <c r="M42" s="6"/>
      <c r="N42" s="37">
        <f t="shared" si="39"/>
      </c>
      <c r="O42" s="14"/>
      <c r="P42" s="36">
        <f t="shared" si="40"/>
      </c>
      <c r="Q42" s="36">
        <f t="shared" si="27"/>
        <v>0</v>
      </c>
      <c r="R42" s="15"/>
      <c r="S42" s="16"/>
      <c r="T42" s="6"/>
      <c r="V42" s="38">
        <f t="shared" si="32"/>
      </c>
      <c r="W42" s="38">
        <f t="shared" si="33"/>
      </c>
      <c r="X42" s="38">
        <f t="shared" si="34"/>
      </c>
      <c r="Y42" s="38"/>
      <c r="Z42" s="38">
        <f t="shared" si="38"/>
      </c>
      <c r="AA42" s="94">
        <f t="shared" si="12"/>
      </c>
      <c r="AB42" s="94">
        <f t="shared" si="41"/>
      </c>
      <c r="AC42" s="37">
        <f t="shared" si="42"/>
      </c>
      <c r="AD42" s="96">
        <f t="shared" si="13"/>
      </c>
      <c r="AE42" s="39">
        <f t="shared" si="14"/>
      </c>
      <c r="AG42" s="98">
        <f t="shared" si="15"/>
        <v>0</v>
      </c>
      <c r="AH42" s="99">
        <f t="shared" si="16"/>
        <v>0</v>
      </c>
      <c r="AI42" s="99">
        <f t="shared" si="17"/>
        <v>0</v>
      </c>
      <c r="AK42" s="99">
        <f t="shared" si="30"/>
        <v>0</v>
      </c>
      <c r="AL42" s="99">
        <f t="shared" si="31"/>
        <v>0</v>
      </c>
    </row>
    <row r="43" spans="1:38" ht="13.5">
      <c r="A43" s="4"/>
      <c r="B43" s="4"/>
      <c r="C43" s="5"/>
      <c r="D43" s="5"/>
      <c r="E43" s="18"/>
      <c r="F43" s="6"/>
      <c r="G43" s="32">
        <f t="shared" si="35"/>
      </c>
      <c r="H43" s="33">
        <f t="shared" si="5"/>
      </c>
      <c r="I43" s="9"/>
      <c r="J43" s="34">
        <f t="shared" si="36"/>
      </c>
      <c r="K43" s="9"/>
      <c r="L43" s="35">
        <f t="shared" si="37"/>
      </c>
      <c r="M43" s="6"/>
      <c r="N43" s="37">
        <f t="shared" si="39"/>
      </c>
      <c r="O43" s="14"/>
      <c r="P43" s="36">
        <f t="shared" si="40"/>
      </c>
      <c r="Q43" s="36">
        <f t="shared" si="27"/>
        <v>0</v>
      </c>
      <c r="R43" s="15"/>
      <c r="S43" s="16"/>
      <c r="T43" s="6"/>
      <c r="V43" s="38">
        <f t="shared" si="32"/>
      </c>
      <c r="W43" s="38">
        <f t="shared" si="33"/>
      </c>
      <c r="X43" s="38">
        <f t="shared" si="34"/>
      </c>
      <c r="Y43" s="38"/>
      <c r="Z43" s="38">
        <f t="shared" si="38"/>
      </c>
      <c r="AA43" s="94">
        <f t="shared" si="12"/>
      </c>
      <c r="AB43" s="94">
        <f t="shared" si="41"/>
      </c>
      <c r="AC43" s="37">
        <f t="shared" si="42"/>
      </c>
      <c r="AD43" s="96">
        <f t="shared" si="13"/>
      </c>
      <c r="AE43" s="39">
        <f t="shared" si="14"/>
      </c>
      <c r="AG43" s="98">
        <f t="shared" si="15"/>
        <v>0</v>
      </c>
      <c r="AH43" s="99">
        <f t="shared" si="16"/>
        <v>0</v>
      </c>
      <c r="AI43" s="99">
        <f t="shared" si="17"/>
        <v>0</v>
      </c>
      <c r="AK43" s="99">
        <f t="shared" si="30"/>
        <v>0</v>
      </c>
      <c r="AL43" s="99">
        <f t="shared" si="31"/>
        <v>0</v>
      </c>
    </row>
    <row r="44" spans="1:38" ht="13.5">
      <c r="A44" s="4"/>
      <c r="B44" s="4"/>
      <c r="C44" s="5"/>
      <c r="D44" s="5"/>
      <c r="E44" s="18"/>
      <c r="F44" s="6"/>
      <c r="G44" s="32">
        <f t="shared" si="35"/>
      </c>
      <c r="H44" s="33">
        <f t="shared" si="5"/>
      </c>
      <c r="I44" s="9"/>
      <c r="J44" s="34">
        <f t="shared" si="36"/>
      </c>
      <c r="K44" s="9"/>
      <c r="L44" s="35">
        <f t="shared" si="37"/>
      </c>
      <c r="M44" s="6"/>
      <c r="N44" s="37">
        <f t="shared" si="39"/>
      </c>
      <c r="O44" s="14"/>
      <c r="P44" s="36">
        <f t="shared" si="40"/>
      </c>
      <c r="Q44" s="36">
        <f t="shared" si="27"/>
        <v>0</v>
      </c>
      <c r="R44" s="15"/>
      <c r="S44" s="16"/>
      <c r="T44" s="6"/>
      <c r="V44" s="38">
        <f t="shared" si="32"/>
      </c>
      <c r="W44" s="38">
        <f t="shared" si="33"/>
      </c>
      <c r="X44" s="38">
        <f t="shared" si="34"/>
      </c>
      <c r="Y44" s="38"/>
      <c r="Z44" s="38">
        <f t="shared" si="38"/>
      </c>
      <c r="AA44" s="94">
        <f t="shared" si="12"/>
      </c>
      <c r="AB44" s="94">
        <f t="shared" si="41"/>
      </c>
      <c r="AC44" s="37">
        <f t="shared" si="42"/>
      </c>
      <c r="AD44" s="96">
        <f t="shared" si="13"/>
      </c>
      <c r="AE44" s="39">
        <f t="shared" si="14"/>
      </c>
      <c r="AG44" s="98">
        <f t="shared" si="15"/>
        <v>0</v>
      </c>
      <c r="AH44" s="99">
        <f t="shared" si="16"/>
        <v>0</v>
      </c>
      <c r="AI44" s="99">
        <f t="shared" si="17"/>
        <v>0</v>
      </c>
      <c r="AK44" s="99">
        <f t="shared" si="30"/>
        <v>0</v>
      </c>
      <c r="AL44" s="99">
        <f t="shared" si="31"/>
        <v>0</v>
      </c>
    </row>
    <row r="45" spans="1:38" ht="13.5">
      <c r="A45" s="4"/>
      <c r="B45" s="4"/>
      <c r="C45" s="5"/>
      <c r="D45" s="5"/>
      <c r="E45" s="18"/>
      <c r="F45" s="6"/>
      <c r="G45" s="32">
        <f t="shared" si="35"/>
      </c>
      <c r="H45" s="33">
        <f t="shared" si="5"/>
      </c>
      <c r="I45" s="9"/>
      <c r="J45" s="34">
        <f t="shared" si="36"/>
      </c>
      <c r="K45" s="9"/>
      <c r="L45" s="35">
        <f t="shared" si="37"/>
      </c>
      <c r="M45" s="6"/>
      <c r="N45" s="37">
        <f t="shared" si="39"/>
      </c>
      <c r="O45" s="14"/>
      <c r="P45" s="36">
        <f t="shared" si="40"/>
      </c>
      <c r="Q45" s="36">
        <f t="shared" si="27"/>
        <v>0</v>
      </c>
      <c r="R45" s="15"/>
      <c r="S45" s="16"/>
      <c r="T45" s="6"/>
      <c r="V45" s="38">
        <f t="shared" si="32"/>
      </c>
      <c r="W45" s="38">
        <f t="shared" si="33"/>
      </c>
      <c r="X45" s="38">
        <f t="shared" si="34"/>
      </c>
      <c r="Y45" s="38"/>
      <c r="Z45" s="38">
        <f t="shared" si="38"/>
      </c>
      <c r="AA45" s="94">
        <f t="shared" si="12"/>
      </c>
      <c r="AB45" s="94">
        <f t="shared" si="41"/>
      </c>
      <c r="AC45" s="37">
        <f t="shared" si="42"/>
      </c>
      <c r="AD45" s="96">
        <f t="shared" si="13"/>
      </c>
      <c r="AE45" s="39">
        <f t="shared" si="14"/>
      </c>
      <c r="AG45" s="98">
        <f t="shared" si="15"/>
        <v>0</v>
      </c>
      <c r="AH45" s="99">
        <f t="shared" si="16"/>
        <v>0</v>
      </c>
      <c r="AI45" s="99">
        <f t="shared" si="17"/>
        <v>0</v>
      </c>
      <c r="AK45" s="99">
        <f t="shared" si="30"/>
        <v>0</v>
      </c>
      <c r="AL45" s="99">
        <f t="shared" si="31"/>
        <v>0</v>
      </c>
    </row>
    <row r="46" spans="1:38" ht="13.5">
      <c r="A46" s="4"/>
      <c r="B46" s="4"/>
      <c r="C46" s="5"/>
      <c r="D46" s="5"/>
      <c r="E46" s="18"/>
      <c r="F46" s="6"/>
      <c r="G46" s="32">
        <f t="shared" si="35"/>
      </c>
      <c r="H46" s="33">
        <f t="shared" si="5"/>
      </c>
      <c r="I46" s="9"/>
      <c r="J46" s="34">
        <f t="shared" si="36"/>
      </c>
      <c r="K46" s="9"/>
      <c r="L46" s="35">
        <f t="shared" si="37"/>
      </c>
      <c r="M46" s="6"/>
      <c r="N46" s="37">
        <f t="shared" si="39"/>
      </c>
      <c r="O46" s="14"/>
      <c r="P46" s="36">
        <f t="shared" si="40"/>
      </c>
      <c r="Q46" s="36">
        <f t="shared" si="27"/>
        <v>0</v>
      </c>
      <c r="R46" s="15"/>
      <c r="S46" s="16"/>
      <c r="T46" s="6"/>
      <c r="V46" s="38">
        <f t="shared" si="32"/>
      </c>
      <c r="W46" s="38">
        <f t="shared" si="33"/>
      </c>
      <c r="X46" s="38">
        <f t="shared" si="34"/>
      </c>
      <c r="Y46" s="38"/>
      <c r="Z46" s="38">
        <f t="shared" si="38"/>
      </c>
      <c r="AA46" s="94">
        <f t="shared" si="12"/>
      </c>
      <c r="AB46" s="94">
        <f t="shared" si="41"/>
      </c>
      <c r="AC46" s="37">
        <f t="shared" si="42"/>
      </c>
      <c r="AD46" s="96">
        <f t="shared" si="13"/>
      </c>
      <c r="AE46" s="39">
        <f t="shared" si="14"/>
      </c>
      <c r="AG46" s="98">
        <f t="shared" si="15"/>
        <v>0</v>
      </c>
      <c r="AH46" s="99">
        <f t="shared" si="16"/>
        <v>0</v>
      </c>
      <c r="AI46" s="99">
        <f t="shared" si="17"/>
        <v>0</v>
      </c>
      <c r="AK46" s="99">
        <f t="shared" si="30"/>
        <v>0</v>
      </c>
      <c r="AL46" s="99">
        <f t="shared" si="31"/>
        <v>0</v>
      </c>
    </row>
    <row r="47" spans="1:38" ht="13.5">
      <c r="A47" s="4"/>
      <c r="B47" s="4"/>
      <c r="C47" s="5"/>
      <c r="D47" s="5"/>
      <c r="E47" s="18"/>
      <c r="F47" s="6"/>
      <c r="G47" s="32">
        <f t="shared" si="35"/>
      </c>
      <c r="H47" s="33">
        <f t="shared" si="5"/>
      </c>
      <c r="I47" s="9"/>
      <c r="J47" s="34">
        <f t="shared" si="36"/>
      </c>
      <c r="K47" s="9"/>
      <c r="L47" s="35">
        <f t="shared" si="37"/>
      </c>
      <c r="M47" s="6"/>
      <c r="N47" s="37">
        <f t="shared" si="39"/>
      </c>
      <c r="O47" s="14"/>
      <c r="P47" s="36">
        <f t="shared" si="40"/>
      </c>
      <c r="Q47" s="36">
        <f t="shared" si="27"/>
        <v>0</v>
      </c>
      <c r="R47" s="15"/>
      <c r="S47" s="16"/>
      <c r="T47" s="6"/>
      <c r="V47" s="38">
        <f t="shared" si="32"/>
      </c>
      <c r="W47" s="38">
        <f t="shared" si="33"/>
      </c>
      <c r="X47" s="38">
        <f t="shared" si="34"/>
      </c>
      <c r="Y47" s="38"/>
      <c r="Z47" s="38">
        <f t="shared" si="38"/>
      </c>
      <c r="AA47" s="94">
        <f t="shared" si="12"/>
      </c>
      <c r="AB47" s="94">
        <f t="shared" si="41"/>
      </c>
      <c r="AC47" s="37">
        <f t="shared" si="42"/>
      </c>
      <c r="AD47" s="96">
        <f t="shared" si="13"/>
      </c>
      <c r="AE47" s="39">
        <f t="shared" si="14"/>
      </c>
      <c r="AG47" s="98">
        <f t="shared" si="15"/>
        <v>0</v>
      </c>
      <c r="AH47" s="99">
        <f t="shared" si="16"/>
        <v>0</v>
      </c>
      <c r="AI47" s="99">
        <f t="shared" si="17"/>
        <v>0</v>
      </c>
      <c r="AK47" s="99">
        <f t="shared" si="30"/>
        <v>0</v>
      </c>
      <c r="AL47" s="99">
        <f t="shared" si="31"/>
        <v>0</v>
      </c>
    </row>
    <row r="48" spans="1:38" ht="13.5">
      <c r="A48" s="4"/>
      <c r="B48" s="4"/>
      <c r="C48" s="5"/>
      <c r="D48" s="5"/>
      <c r="E48" s="18"/>
      <c r="F48" s="6"/>
      <c r="G48" s="32">
        <f t="shared" si="35"/>
      </c>
      <c r="H48" s="33">
        <f t="shared" si="5"/>
      </c>
      <c r="I48" s="9"/>
      <c r="J48" s="34">
        <f t="shared" si="36"/>
      </c>
      <c r="K48" s="9"/>
      <c r="L48" s="35">
        <f t="shared" si="37"/>
      </c>
      <c r="M48" s="6"/>
      <c r="N48" s="37">
        <f t="shared" si="39"/>
      </c>
      <c r="O48" s="14"/>
      <c r="P48" s="36">
        <f t="shared" si="40"/>
      </c>
      <c r="Q48" s="36">
        <f t="shared" si="27"/>
        <v>0</v>
      </c>
      <c r="R48" s="15"/>
      <c r="S48" s="16"/>
      <c r="T48" s="6"/>
      <c r="V48" s="38">
        <f aca="true" t="shared" si="43" ref="V48:V63">IF($A48="","",VLOOKUP($A48,定数表,2))</f>
      </c>
      <c r="W48" s="38">
        <f aca="true" t="shared" si="44" ref="W48:W63">IF($A48="","",VLOOKUP($A48,定数表,3))</f>
      </c>
      <c r="X48" s="38">
        <f aca="true" t="shared" si="45" ref="X48:X63">IF($A48="","",VLOOKUP($A48,定数表,4))</f>
      </c>
      <c r="Y48" s="38"/>
      <c r="Z48" s="38">
        <f t="shared" si="38"/>
      </c>
      <c r="AA48" s="94">
        <f t="shared" si="12"/>
      </c>
      <c r="AB48" s="94">
        <f t="shared" si="41"/>
      </c>
      <c r="AC48" s="37">
        <f t="shared" si="42"/>
      </c>
      <c r="AD48" s="96">
        <f t="shared" si="13"/>
      </c>
      <c r="AE48" s="39">
        <f t="shared" si="14"/>
      </c>
      <c r="AG48" s="98">
        <f t="shared" si="15"/>
        <v>0</v>
      </c>
      <c r="AH48" s="99">
        <f t="shared" si="16"/>
        <v>0</v>
      </c>
      <c r="AI48" s="99">
        <f t="shared" si="17"/>
        <v>0</v>
      </c>
      <c r="AK48" s="99">
        <f t="shared" si="30"/>
        <v>0</v>
      </c>
      <c r="AL48" s="99">
        <f t="shared" si="31"/>
        <v>0</v>
      </c>
    </row>
    <row r="49" spans="1:38" ht="13.5">
      <c r="A49" s="4"/>
      <c r="B49" s="4"/>
      <c r="C49" s="5"/>
      <c r="D49" s="5"/>
      <c r="E49" s="18"/>
      <c r="F49" s="6"/>
      <c r="G49" s="32">
        <f t="shared" si="35"/>
      </c>
      <c r="H49" s="33">
        <f t="shared" si="5"/>
      </c>
      <c r="I49" s="9"/>
      <c r="J49" s="34">
        <f t="shared" si="36"/>
      </c>
      <c r="K49" s="9"/>
      <c r="L49" s="35">
        <f t="shared" si="37"/>
      </c>
      <c r="M49" s="6"/>
      <c r="N49" s="37">
        <f t="shared" si="39"/>
      </c>
      <c r="O49" s="14"/>
      <c r="P49" s="36">
        <f t="shared" si="40"/>
      </c>
      <c r="Q49" s="36">
        <f t="shared" si="27"/>
        <v>0</v>
      </c>
      <c r="R49" s="15"/>
      <c r="S49" s="16"/>
      <c r="T49" s="6"/>
      <c r="V49" s="38">
        <f t="shared" si="43"/>
      </c>
      <c r="W49" s="38">
        <f t="shared" si="44"/>
      </c>
      <c r="X49" s="38">
        <f t="shared" si="45"/>
      </c>
      <c r="Y49" s="38"/>
      <c r="Z49" s="38">
        <f t="shared" si="38"/>
      </c>
      <c r="AA49" s="94">
        <f t="shared" si="12"/>
      </c>
      <c r="AB49" s="94">
        <f t="shared" si="41"/>
      </c>
      <c r="AC49" s="37">
        <f t="shared" si="42"/>
      </c>
      <c r="AD49" s="96">
        <f t="shared" si="13"/>
      </c>
      <c r="AE49" s="39">
        <f t="shared" si="14"/>
      </c>
      <c r="AG49" s="98">
        <f t="shared" si="15"/>
        <v>0</v>
      </c>
      <c r="AH49" s="99">
        <f t="shared" si="16"/>
        <v>0</v>
      </c>
      <c r="AI49" s="99">
        <f t="shared" si="17"/>
        <v>0</v>
      </c>
      <c r="AK49" s="99">
        <f t="shared" si="30"/>
        <v>0</v>
      </c>
      <c r="AL49" s="99">
        <f t="shared" si="31"/>
        <v>0</v>
      </c>
    </row>
    <row r="50" spans="1:38" ht="13.5">
      <c r="A50" s="4"/>
      <c r="B50" s="4"/>
      <c r="C50" s="5"/>
      <c r="D50" s="5"/>
      <c r="E50" s="18"/>
      <c r="F50" s="6"/>
      <c r="G50" s="32">
        <f t="shared" si="35"/>
      </c>
      <c r="H50" s="33">
        <f t="shared" si="5"/>
      </c>
      <c r="I50" s="9"/>
      <c r="J50" s="34">
        <f t="shared" si="36"/>
      </c>
      <c r="K50" s="9"/>
      <c r="L50" s="35">
        <f t="shared" si="37"/>
      </c>
      <c r="M50" s="6"/>
      <c r="N50" s="37">
        <f t="shared" si="39"/>
      </c>
      <c r="O50" s="14"/>
      <c r="P50" s="36">
        <f t="shared" si="40"/>
      </c>
      <c r="Q50" s="36">
        <f aca="true" t="shared" si="46" ref="Q50:Q55">IF(AND(F50&lt;&gt;"",I50&lt;&gt;""),T50-N50,T50)</f>
        <v>0</v>
      </c>
      <c r="R50" s="15"/>
      <c r="S50" s="16"/>
      <c r="T50" s="6"/>
      <c r="V50" s="38">
        <f t="shared" si="43"/>
      </c>
      <c r="W50" s="38">
        <f t="shared" si="44"/>
      </c>
      <c r="X50" s="38">
        <f t="shared" si="45"/>
      </c>
      <c r="Y50" s="38"/>
      <c r="Z50" s="38">
        <f t="shared" si="38"/>
      </c>
      <c r="AA50" s="94">
        <f t="shared" si="12"/>
      </c>
      <c r="AB50" s="94">
        <f t="shared" si="41"/>
      </c>
      <c r="AC50" s="37">
        <f t="shared" si="42"/>
      </c>
      <c r="AD50" s="96">
        <f t="shared" si="13"/>
      </c>
      <c r="AE50" s="39">
        <f t="shared" si="14"/>
      </c>
      <c r="AG50" s="98">
        <f t="shared" si="15"/>
        <v>0</v>
      </c>
      <c r="AH50" s="99">
        <f t="shared" si="16"/>
        <v>0</v>
      </c>
      <c r="AI50" s="99">
        <f t="shared" si="17"/>
        <v>0</v>
      </c>
      <c r="AK50" s="99">
        <f t="shared" si="30"/>
        <v>0</v>
      </c>
      <c r="AL50" s="99">
        <f t="shared" si="31"/>
        <v>0</v>
      </c>
    </row>
    <row r="51" spans="1:38" ht="13.5">
      <c r="A51" s="4"/>
      <c r="B51" s="4"/>
      <c r="C51" s="5"/>
      <c r="D51" s="5"/>
      <c r="E51" s="18"/>
      <c r="F51" s="6"/>
      <c r="G51" s="32">
        <f t="shared" si="35"/>
      </c>
      <c r="H51" s="33">
        <f t="shared" si="5"/>
      </c>
      <c r="I51" s="9"/>
      <c r="J51" s="34">
        <f t="shared" si="36"/>
      </c>
      <c r="K51" s="9"/>
      <c r="L51" s="35">
        <f t="shared" si="37"/>
      </c>
      <c r="M51" s="6"/>
      <c r="N51" s="37">
        <f t="shared" si="39"/>
      </c>
      <c r="O51" s="14"/>
      <c r="P51" s="36">
        <f t="shared" si="40"/>
      </c>
      <c r="Q51" s="36">
        <f t="shared" si="46"/>
        <v>0</v>
      </c>
      <c r="R51" s="15"/>
      <c r="S51" s="16"/>
      <c r="T51" s="6"/>
      <c r="V51" s="38">
        <f t="shared" si="43"/>
      </c>
      <c r="W51" s="38">
        <f t="shared" si="44"/>
      </c>
      <c r="X51" s="38">
        <f t="shared" si="45"/>
      </c>
      <c r="Y51" s="38"/>
      <c r="Z51" s="38">
        <f t="shared" si="38"/>
      </c>
      <c r="AA51" s="94">
        <f t="shared" si="12"/>
      </c>
      <c r="AB51" s="94">
        <f t="shared" si="41"/>
      </c>
      <c r="AC51" s="37">
        <f t="shared" si="42"/>
      </c>
      <c r="AD51" s="96">
        <f t="shared" si="13"/>
      </c>
      <c r="AE51" s="39">
        <f t="shared" si="14"/>
      </c>
      <c r="AG51" s="98">
        <f t="shared" si="15"/>
        <v>0</v>
      </c>
      <c r="AH51" s="99">
        <f t="shared" si="16"/>
        <v>0</v>
      </c>
      <c r="AI51" s="99">
        <f t="shared" si="17"/>
        <v>0</v>
      </c>
      <c r="AK51" s="99">
        <f t="shared" si="30"/>
        <v>0</v>
      </c>
      <c r="AL51" s="99">
        <f t="shared" si="31"/>
        <v>0</v>
      </c>
    </row>
    <row r="52" spans="1:38" ht="13.5">
      <c r="A52" s="4"/>
      <c r="B52" s="4"/>
      <c r="C52" s="5"/>
      <c r="D52" s="5"/>
      <c r="E52" s="18"/>
      <c r="F52" s="6"/>
      <c r="G52" s="32">
        <f t="shared" si="35"/>
      </c>
      <c r="H52" s="33">
        <f t="shared" si="5"/>
      </c>
      <c r="I52" s="9"/>
      <c r="J52" s="34">
        <f t="shared" si="36"/>
      </c>
      <c r="K52" s="9"/>
      <c r="L52" s="35">
        <f t="shared" si="37"/>
      </c>
      <c r="M52" s="6"/>
      <c r="N52" s="37">
        <f t="shared" si="39"/>
      </c>
      <c r="O52" s="14"/>
      <c r="P52" s="36">
        <f t="shared" si="40"/>
      </c>
      <c r="Q52" s="36">
        <f t="shared" si="46"/>
        <v>0</v>
      </c>
      <c r="R52" s="15"/>
      <c r="S52" s="16"/>
      <c r="T52" s="6"/>
      <c r="V52" s="38">
        <f t="shared" si="43"/>
      </c>
      <c r="W52" s="38">
        <f t="shared" si="44"/>
      </c>
      <c r="X52" s="38">
        <f t="shared" si="45"/>
      </c>
      <c r="Y52" s="38"/>
      <c r="Z52" s="38">
        <f t="shared" si="38"/>
      </c>
      <c r="AA52" s="94">
        <f t="shared" si="12"/>
      </c>
      <c r="AB52" s="94">
        <f t="shared" si="41"/>
      </c>
      <c r="AC52" s="37">
        <f t="shared" si="42"/>
      </c>
      <c r="AD52" s="96">
        <f t="shared" si="13"/>
      </c>
      <c r="AE52" s="39">
        <f t="shared" si="14"/>
      </c>
      <c r="AG52" s="98">
        <f t="shared" si="15"/>
        <v>0</v>
      </c>
      <c r="AH52" s="99">
        <f t="shared" si="16"/>
        <v>0</v>
      </c>
      <c r="AI52" s="99">
        <f t="shared" si="17"/>
        <v>0</v>
      </c>
      <c r="AK52" s="99">
        <f t="shared" si="30"/>
        <v>0</v>
      </c>
      <c r="AL52" s="99">
        <f t="shared" si="31"/>
        <v>0</v>
      </c>
    </row>
    <row r="53" spans="1:38" ht="13.5">
      <c r="A53" s="4"/>
      <c r="B53" s="4"/>
      <c r="C53" s="5"/>
      <c r="D53" s="5"/>
      <c r="E53" s="18"/>
      <c r="F53" s="6"/>
      <c r="G53" s="32">
        <f t="shared" si="35"/>
      </c>
      <c r="H53" s="33">
        <f t="shared" si="5"/>
      </c>
      <c r="I53" s="9"/>
      <c r="J53" s="34">
        <f t="shared" si="36"/>
      </c>
      <c r="K53" s="9"/>
      <c r="L53" s="35">
        <f t="shared" si="37"/>
      </c>
      <c r="M53" s="6"/>
      <c r="N53" s="37">
        <f t="shared" si="39"/>
      </c>
      <c r="O53" s="14"/>
      <c r="P53" s="36">
        <f t="shared" si="40"/>
      </c>
      <c r="Q53" s="36">
        <f t="shared" si="46"/>
        <v>0</v>
      </c>
      <c r="R53" s="15"/>
      <c r="S53" s="16"/>
      <c r="T53" s="6"/>
      <c r="V53" s="38">
        <f t="shared" si="43"/>
      </c>
      <c r="W53" s="38">
        <f t="shared" si="44"/>
      </c>
      <c r="X53" s="38">
        <f t="shared" si="45"/>
      </c>
      <c r="Y53" s="38"/>
      <c r="Z53" s="38">
        <f t="shared" si="38"/>
      </c>
      <c r="AA53" s="94">
        <f t="shared" si="12"/>
      </c>
      <c r="AB53" s="94">
        <f t="shared" si="41"/>
      </c>
      <c r="AC53" s="37">
        <f t="shared" si="42"/>
      </c>
      <c r="AD53" s="96">
        <f t="shared" si="13"/>
      </c>
      <c r="AE53" s="39">
        <f t="shared" si="14"/>
      </c>
      <c r="AG53" s="98">
        <f t="shared" si="15"/>
        <v>0</v>
      </c>
      <c r="AH53" s="99">
        <f t="shared" si="16"/>
        <v>0</v>
      </c>
      <c r="AI53" s="99">
        <f t="shared" si="17"/>
        <v>0</v>
      </c>
      <c r="AK53" s="99">
        <f t="shared" si="30"/>
        <v>0</v>
      </c>
      <c r="AL53" s="99">
        <f t="shared" si="31"/>
        <v>0</v>
      </c>
    </row>
    <row r="54" spans="1:38" ht="13.5">
      <c r="A54" s="4"/>
      <c r="B54" s="4"/>
      <c r="C54" s="5"/>
      <c r="D54" s="5"/>
      <c r="E54" s="18"/>
      <c r="F54" s="6"/>
      <c r="G54" s="32">
        <f t="shared" si="35"/>
      </c>
      <c r="H54" s="33">
        <f t="shared" si="5"/>
      </c>
      <c r="I54" s="9"/>
      <c r="J54" s="34">
        <f t="shared" si="36"/>
      </c>
      <c r="K54" s="9"/>
      <c r="L54" s="35">
        <f t="shared" si="37"/>
      </c>
      <c r="M54" s="6"/>
      <c r="N54" s="37">
        <f t="shared" si="39"/>
      </c>
      <c r="O54" s="14"/>
      <c r="P54" s="36">
        <f t="shared" si="40"/>
      </c>
      <c r="Q54" s="36">
        <f t="shared" si="46"/>
        <v>0</v>
      </c>
      <c r="R54" s="15"/>
      <c r="S54" s="16"/>
      <c r="T54" s="6"/>
      <c r="V54" s="38">
        <f t="shared" si="43"/>
      </c>
      <c r="W54" s="38">
        <f t="shared" si="44"/>
      </c>
      <c r="X54" s="38">
        <f t="shared" si="45"/>
      </c>
      <c r="Y54" s="38"/>
      <c r="Z54" s="38">
        <f t="shared" si="38"/>
      </c>
      <c r="AA54" s="94">
        <f t="shared" si="12"/>
      </c>
      <c r="AB54" s="94">
        <f t="shared" si="41"/>
      </c>
      <c r="AC54" s="37">
        <f t="shared" si="42"/>
      </c>
      <c r="AD54" s="96">
        <f t="shared" si="13"/>
      </c>
      <c r="AE54" s="39">
        <f t="shared" si="14"/>
      </c>
      <c r="AG54" s="98">
        <f t="shared" si="15"/>
        <v>0</v>
      </c>
      <c r="AH54" s="99">
        <f t="shared" si="16"/>
        <v>0</v>
      </c>
      <c r="AI54" s="99">
        <f t="shared" si="17"/>
        <v>0</v>
      </c>
      <c r="AK54" s="99">
        <f t="shared" si="30"/>
        <v>0</v>
      </c>
      <c r="AL54" s="99">
        <f t="shared" si="31"/>
        <v>0</v>
      </c>
    </row>
    <row r="55" spans="1:38" ht="13.5">
      <c r="A55" s="4"/>
      <c r="B55" s="4"/>
      <c r="C55" s="5"/>
      <c r="D55" s="5"/>
      <c r="E55" s="18"/>
      <c r="F55" s="6"/>
      <c r="G55" s="32">
        <f t="shared" si="35"/>
      </c>
      <c r="H55" s="33">
        <f t="shared" si="5"/>
      </c>
      <c r="I55" s="9"/>
      <c r="J55" s="34">
        <f t="shared" si="36"/>
      </c>
      <c r="K55" s="9"/>
      <c r="L55" s="35">
        <f t="shared" si="37"/>
      </c>
      <c r="M55" s="6"/>
      <c r="N55" s="37">
        <f t="shared" si="39"/>
      </c>
      <c r="O55" s="14"/>
      <c r="P55" s="36">
        <f t="shared" si="40"/>
      </c>
      <c r="Q55" s="36">
        <f t="shared" si="46"/>
        <v>0</v>
      </c>
      <c r="R55" s="15"/>
      <c r="S55" s="16"/>
      <c r="T55" s="6"/>
      <c r="V55" s="38">
        <f t="shared" si="43"/>
      </c>
      <c r="W55" s="38">
        <f t="shared" si="44"/>
      </c>
      <c r="X55" s="38">
        <f t="shared" si="45"/>
      </c>
      <c r="Y55" s="38"/>
      <c r="Z55" s="38">
        <f aca="true" t="shared" si="47" ref="Z55:Z70">IF(F55="","",IF(F55*X55&gt;=100000,100000,F55*X55))</f>
      </c>
      <c r="AA55" s="94">
        <f t="shared" si="12"/>
      </c>
      <c r="AB55" s="94">
        <f t="shared" si="41"/>
      </c>
      <c r="AC55" s="37">
        <f t="shared" si="42"/>
      </c>
      <c r="AD55" s="96">
        <f t="shared" si="13"/>
      </c>
      <c r="AE55" s="39">
        <f t="shared" si="14"/>
      </c>
      <c r="AG55" s="98">
        <f t="shared" si="15"/>
        <v>0</v>
      </c>
      <c r="AH55" s="99">
        <f t="shared" si="16"/>
        <v>0</v>
      </c>
      <c r="AI55" s="99">
        <f t="shared" si="17"/>
        <v>0</v>
      </c>
      <c r="AK55" s="99">
        <f t="shared" si="30"/>
        <v>0</v>
      </c>
      <c r="AL55" s="99">
        <f t="shared" si="31"/>
        <v>0</v>
      </c>
    </row>
    <row r="56" spans="1:38" ht="13.5">
      <c r="A56" s="4"/>
      <c r="B56" s="4"/>
      <c r="C56" s="5"/>
      <c r="D56" s="5"/>
      <c r="E56" s="18"/>
      <c r="F56" s="6"/>
      <c r="G56" s="32">
        <f t="shared" si="35"/>
      </c>
      <c r="H56" s="33">
        <f t="shared" si="5"/>
      </c>
      <c r="I56" s="9"/>
      <c r="J56" s="34">
        <f t="shared" si="36"/>
      </c>
      <c r="K56" s="9"/>
      <c r="L56" s="35">
        <f t="shared" si="37"/>
      </c>
      <c r="M56" s="6"/>
      <c r="N56" s="37">
        <f aca="true" t="shared" si="48" ref="N56:N71">IF(L56="","",L56+M56)</f>
      </c>
      <c r="O56" s="14"/>
      <c r="P56" s="36">
        <f aca="true" t="shared" si="49" ref="P56:P71">IF(N56="","",ROUNDDOWN(N56*O56/100,0))</f>
      </c>
      <c r="Q56" s="36">
        <f aca="true" t="shared" si="50" ref="Q56:Q71">IF(AND(F56&lt;&gt;"",I56&lt;&gt;""),T56-N56,T56)</f>
        <v>0</v>
      </c>
      <c r="R56" s="15"/>
      <c r="S56" s="16"/>
      <c r="T56" s="6"/>
      <c r="V56" s="38">
        <f t="shared" si="43"/>
      </c>
      <c r="W56" s="38">
        <f t="shared" si="44"/>
      </c>
      <c r="X56" s="38">
        <f t="shared" si="45"/>
      </c>
      <c r="Y56" s="38"/>
      <c r="Z56" s="38">
        <f t="shared" si="47"/>
      </c>
      <c r="AA56" s="94">
        <f t="shared" si="12"/>
      </c>
      <c r="AB56" s="94">
        <f t="shared" si="41"/>
      </c>
      <c r="AC56" s="37">
        <f aca="true" t="shared" si="51" ref="AC56:AC71">IF(OR(F56="",I56=""),"",T56-AB56)</f>
      </c>
      <c r="AD56" s="96">
        <f t="shared" si="13"/>
      </c>
      <c r="AE56" s="39">
        <f t="shared" si="14"/>
      </c>
      <c r="AG56" s="98">
        <f t="shared" si="15"/>
        <v>0</v>
      </c>
      <c r="AH56" s="99">
        <f t="shared" si="16"/>
        <v>0</v>
      </c>
      <c r="AI56" s="99">
        <f t="shared" si="17"/>
        <v>0</v>
      </c>
      <c r="AK56" s="99">
        <f t="shared" si="30"/>
        <v>0</v>
      </c>
      <c r="AL56" s="99">
        <f t="shared" si="31"/>
        <v>0</v>
      </c>
    </row>
    <row r="57" spans="1:38" ht="13.5">
      <c r="A57" s="4"/>
      <c r="B57" s="4"/>
      <c r="C57" s="5"/>
      <c r="D57" s="5"/>
      <c r="E57" s="18"/>
      <c r="F57" s="6"/>
      <c r="G57" s="32">
        <f t="shared" si="35"/>
      </c>
      <c r="H57" s="33">
        <f t="shared" si="5"/>
      </c>
      <c r="I57" s="9"/>
      <c r="J57" s="34">
        <f t="shared" si="36"/>
      </c>
      <c r="K57" s="9"/>
      <c r="L57" s="35">
        <f t="shared" si="37"/>
      </c>
      <c r="M57" s="6"/>
      <c r="N57" s="37">
        <f t="shared" si="48"/>
      </c>
      <c r="O57" s="14"/>
      <c r="P57" s="36">
        <f t="shared" si="49"/>
      </c>
      <c r="Q57" s="36">
        <f t="shared" si="50"/>
        <v>0</v>
      </c>
      <c r="R57" s="15"/>
      <c r="S57" s="16"/>
      <c r="T57" s="6"/>
      <c r="V57" s="38">
        <f t="shared" si="43"/>
      </c>
      <c r="W57" s="38">
        <f t="shared" si="44"/>
      </c>
      <c r="X57" s="38">
        <f t="shared" si="45"/>
      </c>
      <c r="Y57" s="38"/>
      <c r="Z57" s="38">
        <f t="shared" si="47"/>
      </c>
      <c r="AA57" s="94">
        <f t="shared" si="12"/>
      </c>
      <c r="AB57" s="94">
        <f t="shared" si="41"/>
      </c>
      <c r="AC57" s="37">
        <f t="shared" si="51"/>
      </c>
      <c r="AD57" s="96">
        <f t="shared" si="13"/>
      </c>
      <c r="AE57" s="39">
        <f t="shared" si="14"/>
      </c>
      <c r="AG57" s="98">
        <f t="shared" si="15"/>
        <v>0</v>
      </c>
      <c r="AH57" s="99">
        <f t="shared" si="16"/>
        <v>0</v>
      </c>
      <c r="AI57" s="99">
        <f t="shared" si="17"/>
        <v>0</v>
      </c>
      <c r="AK57" s="99">
        <f t="shared" si="30"/>
        <v>0</v>
      </c>
      <c r="AL57" s="99">
        <f t="shared" si="31"/>
        <v>0</v>
      </c>
    </row>
    <row r="58" spans="1:38" ht="13.5">
      <c r="A58" s="4"/>
      <c r="B58" s="4"/>
      <c r="C58" s="5"/>
      <c r="D58" s="5"/>
      <c r="E58" s="18"/>
      <c r="F58" s="6"/>
      <c r="G58" s="32">
        <f t="shared" si="35"/>
      </c>
      <c r="H58" s="33">
        <f t="shared" si="5"/>
      </c>
      <c r="I58" s="9"/>
      <c r="J58" s="34">
        <f t="shared" si="36"/>
      </c>
      <c r="K58" s="9"/>
      <c r="L58" s="35">
        <f t="shared" si="37"/>
      </c>
      <c r="M58" s="6"/>
      <c r="N58" s="37">
        <f t="shared" si="48"/>
      </c>
      <c r="O58" s="14"/>
      <c r="P58" s="36">
        <f t="shared" si="49"/>
      </c>
      <c r="Q58" s="36">
        <f t="shared" si="50"/>
        <v>0</v>
      </c>
      <c r="R58" s="15"/>
      <c r="S58" s="16"/>
      <c r="T58" s="6"/>
      <c r="V58" s="38">
        <f t="shared" si="43"/>
      </c>
      <c r="W58" s="38">
        <f t="shared" si="44"/>
      </c>
      <c r="X58" s="38">
        <f t="shared" si="45"/>
      </c>
      <c r="Y58" s="38"/>
      <c r="Z58" s="38">
        <f t="shared" si="47"/>
      </c>
      <c r="AA58" s="94">
        <f t="shared" si="12"/>
      </c>
      <c r="AB58" s="94">
        <f t="shared" si="41"/>
      </c>
      <c r="AC58" s="37">
        <f t="shared" si="51"/>
      </c>
      <c r="AD58" s="96">
        <f t="shared" si="13"/>
      </c>
      <c r="AE58" s="39">
        <f t="shared" si="14"/>
      </c>
      <c r="AG58" s="98">
        <f t="shared" si="15"/>
        <v>0</v>
      </c>
      <c r="AH58" s="99">
        <f t="shared" si="16"/>
        <v>0</v>
      </c>
      <c r="AI58" s="99">
        <f t="shared" si="17"/>
        <v>0</v>
      </c>
      <c r="AK58" s="99">
        <f t="shared" si="30"/>
        <v>0</v>
      </c>
      <c r="AL58" s="99">
        <f t="shared" si="31"/>
        <v>0</v>
      </c>
    </row>
    <row r="59" spans="1:38" ht="13.5">
      <c r="A59" s="4"/>
      <c r="B59" s="4"/>
      <c r="C59" s="5"/>
      <c r="D59" s="5"/>
      <c r="E59" s="18"/>
      <c r="F59" s="6"/>
      <c r="G59" s="32">
        <f t="shared" si="35"/>
      </c>
      <c r="H59" s="33">
        <f t="shared" si="5"/>
      </c>
      <c r="I59" s="9"/>
      <c r="J59" s="34">
        <f t="shared" si="36"/>
      </c>
      <c r="K59" s="9"/>
      <c r="L59" s="35">
        <f t="shared" si="37"/>
      </c>
      <c r="M59" s="6"/>
      <c r="N59" s="37">
        <f t="shared" si="48"/>
      </c>
      <c r="O59" s="14"/>
      <c r="P59" s="36">
        <f t="shared" si="49"/>
      </c>
      <c r="Q59" s="36">
        <f t="shared" si="50"/>
        <v>0</v>
      </c>
      <c r="R59" s="15"/>
      <c r="S59" s="16"/>
      <c r="T59" s="6"/>
      <c r="V59" s="38">
        <f t="shared" si="43"/>
      </c>
      <c r="W59" s="38">
        <f t="shared" si="44"/>
      </c>
      <c r="X59" s="38">
        <f t="shared" si="45"/>
      </c>
      <c r="Y59" s="38"/>
      <c r="Z59" s="38">
        <f t="shared" si="47"/>
      </c>
      <c r="AA59" s="94">
        <f t="shared" si="12"/>
      </c>
      <c r="AB59" s="94">
        <f t="shared" si="41"/>
      </c>
      <c r="AC59" s="37">
        <f t="shared" si="51"/>
      </c>
      <c r="AD59" s="96">
        <f t="shared" si="13"/>
      </c>
      <c r="AE59" s="39">
        <f t="shared" si="14"/>
      </c>
      <c r="AG59" s="98">
        <f t="shared" si="15"/>
        <v>0</v>
      </c>
      <c r="AH59" s="99">
        <f t="shared" si="16"/>
        <v>0</v>
      </c>
      <c r="AI59" s="99">
        <f t="shared" si="17"/>
        <v>0</v>
      </c>
      <c r="AK59" s="99">
        <f t="shared" si="30"/>
        <v>0</v>
      </c>
      <c r="AL59" s="99">
        <f t="shared" si="31"/>
        <v>0</v>
      </c>
    </row>
    <row r="60" spans="1:38" ht="13.5">
      <c r="A60" s="4"/>
      <c r="B60" s="4"/>
      <c r="C60" s="5"/>
      <c r="D60" s="5"/>
      <c r="E60" s="18"/>
      <c r="F60" s="6"/>
      <c r="G60" s="32">
        <f t="shared" si="35"/>
      </c>
      <c r="H60" s="33">
        <f t="shared" si="5"/>
      </c>
      <c r="I60" s="9"/>
      <c r="J60" s="34">
        <f t="shared" si="36"/>
      </c>
      <c r="K60" s="9"/>
      <c r="L60" s="35">
        <f t="shared" si="37"/>
      </c>
      <c r="M60" s="6"/>
      <c r="N60" s="37">
        <f t="shared" si="48"/>
      </c>
      <c r="O60" s="14"/>
      <c r="P60" s="36">
        <f t="shared" si="49"/>
      </c>
      <c r="Q60" s="36">
        <f t="shared" si="50"/>
        <v>0</v>
      </c>
      <c r="R60" s="15"/>
      <c r="S60" s="16"/>
      <c r="T60" s="6"/>
      <c r="V60" s="38">
        <f t="shared" si="43"/>
      </c>
      <c r="W60" s="38">
        <f t="shared" si="44"/>
      </c>
      <c r="X60" s="38">
        <f t="shared" si="45"/>
      </c>
      <c r="Y60" s="38"/>
      <c r="Z60" s="38">
        <f t="shared" si="47"/>
      </c>
      <c r="AA60" s="94">
        <f t="shared" si="12"/>
      </c>
      <c r="AB60" s="94">
        <f t="shared" si="41"/>
      </c>
      <c r="AC60" s="37">
        <f t="shared" si="51"/>
      </c>
      <c r="AD60" s="96">
        <f t="shared" si="13"/>
      </c>
      <c r="AE60" s="39">
        <f t="shared" si="14"/>
      </c>
      <c r="AG60" s="98">
        <f t="shared" si="15"/>
        <v>0</v>
      </c>
      <c r="AH60" s="99">
        <f t="shared" si="16"/>
        <v>0</v>
      </c>
      <c r="AI60" s="99">
        <f t="shared" si="17"/>
        <v>0</v>
      </c>
      <c r="AK60" s="99">
        <f t="shared" si="30"/>
        <v>0</v>
      </c>
      <c r="AL60" s="99">
        <f t="shared" si="31"/>
        <v>0</v>
      </c>
    </row>
    <row r="61" spans="1:38" ht="13.5">
      <c r="A61" s="4"/>
      <c r="B61" s="4"/>
      <c r="C61" s="5"/>
      <c r="D61" s="5"/>
      <c r="E61" s="18"/>
      <c r="F61" s="6"/>
      <c r="G61" s="32">
        <f t="shared" si="35"/>
      </c>
      <c r="H61" s="33">
        <f t="shared" si="5"/>
      </c>
      <c r="I61" s="9"/>
      <c r="J61" s="34">
        <f t="shared" si="36"/>
      </c>
      <c r="K61" s="9"/>
      <c r="L61" s="35">
        <f t="shared" si="37"/>
      </c>
      <c r="M61" s="6"/>
      <c r="N61" s="37">
        <f t="shared" si="48"/>
      </c>
      <c r="O61" s="14"/>
      <c r="P61" s="36">
        <f t="shared" si="49"/>
      </c>
      <c r="Q61" s="36">
        <f t="shared" si="50"/>
        <v>0</v>
      </c>
      <c r="R61" s="15"/>
      <c r="S61" s="16"/>
      <c r="T61" s="6"/>
      <c r="V61" s="38">
        <f t="shared" si="43"/>
      </c>
      <c r="W61" s="38">
        <f t="shared" si="44"/>
      </c>
      <c r="X61" s="38">
        <f t="shared" si="45"/>
      </c>
      <c r="Y61" s="38"/>
      <c r="Z61" s="38">
        <f t="shared" si="47"/>
      </c>
      <c r="AA61" s="94">
        <f t="shared" si="12"/>
      </c>
      <c r="AB61" s="94">
        <f t="shared" si="41"/>
      </c>
      <c r="AC61" s="37">
        <f t="shared" si="51"/>
      </c>
      <c r="AD61" s="96">
        <f t="shared" si="13"/>
      </c>
      <c r="AE61" s="39">
        <f t="shared" si="14"/>
      </c>
      <c r="AG61" s="98">
        <f t="shared" si="15"/>
        <v>0</v>
      </c>
      <c r="AH61" s="99">
        <f t="shared" si="16"/>
        <v>0</v>
      </c>
      <c r="AI61" s="99">
        <f t="shared" si="17"/>
        <v>0</v>
      </c>
      <c r="AK61" s="99">
        <f t="shared" si="30"/>
        <v>0</v>
      </c>
      <c r="AL61" s="99">
        <f t="shared" si="31"/>
        <v>0</v>
      </c>
    </row>
    <row r="62" spans="1:38" ht="13.5">
      <c r="A62" s="4"/>
      <c r="B62" s="4"/>
      <c r="C62" s="5"/>
      <c r="D62" s="5"/>
      <c r="E62" s="18"/>
      <c r="F62" s="6"/>
      <c r="G62" s="32">
        <f t="shared" si="35"/>
      </c>
      <c r="H62" s="33">
        <f t="shared" si="5"/>
      </c>
      <c r="I62" s="9"/>
      <c r="J62" s="34">
        <f t="shared" si="36"/>
      </c>
      <c r="K62" s="9"/>
      <c r="L62" s="35">
        <f t="shared" si="37"/>
      </c>
      <c r="M62" s="6"/>
      <c r="N62" s="37">
        <f t="shared" si="48"/>
      </c>
      <c r="O62" s="14"/>
      <c r="P62" s="36">
        <f t="shared" si="49"/>
      </c>
      <c r="Q62" s="36">
        <f t="shared" si="50"/>
        <v>0</v>
      </c>
      <c r="R62" s="15"/>
      <c r="S62" s="16"/>
      <c r="T62" s="6"/>
      <c r="V62" s="38">
        <f t="shared" si="43"/>
      </c>
      <c r="W62" s="38">
        <f t="shared" si="44"/>
      </c>
      <c r="X62" s="38">
        <f t="shared" si="45"/>
      </c>
      <c r="Y62" s="38"/>
      <c r="Z62" s="38">
        <f t="shared" si="47"/>
      </c>
      <c r="AA62" s="94">
        <f t="shared" si="12"/>
      </c>
      <c r="AB62" s="94">
        <f t="shared" si="41"/>
      </c>
      <c r="AC62" s="37">
        <f t="shared" si="51"/>
      </c>
      <c r="AD62" s="96">
        <f t="shared" si="13"/>
      </c>
      <c r="AE62" s="39">
        <f t="shared" si="14"/>
      </c>
      <c r="AG62" s="98">
        <f t="shared" si="15"/>
        <v>0</v>
      </c>
      <c r="AH62" s="99">
        <f t="shared" si="16"/>
        <v>0</v>
      </c>
      <c r="AI62" s="99">
        <f t="shared" si="17"/>
        <v>0</v>
      </c>
      <c r="AK62" s="99">
        <f t="shared" si="30"/>
        <v>0</v>
      </c>
      <c r="AL62" s="99">
        <f t="shared" si="31"/>
        <v>0</v>
      </c>
    </row>
    <row r="63" spans="1:38" ht="13.5">
      <c r="A63" s="4"/>
      <c r="B63" s="4"/>
      <c r="C63" s="5"/>
      <c r="D63" s="5"/>
      <c r="E63" s="18"/>
      <c r="F63" s="6"/>
      <c r="G63" s="32">
        <f t="shared" si="35"/>
      </c>
      <c r="H63" s="33">
        <f t="shared" si="5"/>
      </c>
      <c r="I63" s="9"/>
      <c r="J63" s="34">
        <f t="shared" si="36"/>
      </c>
      <c r="K63" s="9"/>
      <c r="L63" s="35">
        <f t="shared" si="37"/>
      </c>
      <c r="M63" s="6"/>
      <c r="N63" s="37">
        <f t="shared" si="48"/>
      </c>
      <c r="O63" s="14"/>
      <c r="P63" s="36">
        <f t="shared" si="49"/>
      </c>
      <c r="Q63" s="36">
        <f t="shared" si="50"/>
        <v>0</v>
      </c>
      <c r="R63" s="15"/>
      <c r="S63" s="16"/>
      <c r="T63" s="6"/>
      <c r="V63" s="38">
        <f t="shared" si="43"/>
      </c>
      <c r="W63" s="38">
        <f t="shared" si="44"/>
      </c>
      <c r="X63" s="38">
        <f t="shared" si="45"/>
      </c>
      <c r="Y63" s="38"/>
      <c r="Z63" s="38">
        <f t="shared" si="47"/>
      </c>
      <c r="AA63" s="94">
        <f t="shared" si="12"/>
      </c>
      <c r="AB63" s="94">
        <f t="shared" si="41"/>
      </c>
      <c r="AC63" s="37">
        <f t="shared" si="51"/>
      </c>
      <c r="AD63" s="96">
        <f t="shared" si="13"/>
      </c>
      <c r="AE63" s="39">
        <f t="shared" si="14"/>
      </c>
      <c r="AG63" s="98">
        <f t="shared" si="15"/>
        <v>0</v>
      </c>
      <c r="AH63" s="99">
        <f t="shared" si="16"/>
        <v>0</v>
      </c>
      <c r="AI63" s="99">
        <f t="shared" si="17"/>
        <v>0</v>
      </c>
      <c r="AK63" s="99">
        <f t="shared" si="30"/>
        <v>0</v>
      </c>
      <c r="AL63" s="99">
        <f t="shared" si="31"/>
        <v>0</v>
      </c>
    </row>
    <row r="64" spans="1:38" ht="13.5">
      <c r="A64" s="4"/>
      <c r="B64" s="4"/>
      <c r="C64" s="5"/>
      <c r="D64" s="5"/>
      <c r="E64" s="18"/>
      <c r="F64" s="6"/>
      <c r="G64" s="32">
        <f t="shared" si="35"/>
      </c>
      <c r="H64" s="33">
        <f t="shared" si="5"/>
      </c>
      <c r="I64" s="9"/>
      <c r="J64" s="34">
        <f t="shared" si="36"/>
      </c>
      <c r="K64" s="9"/>
      <c r="L64" s="35">
        <f t="shared" si="37"/>
      </c>
      <c r="M64" s="6"/>
      <c r="N64" s="37">
        <f t="shared" si="48"/>
      </c>
      <c r="O64" s="14"/>
      <c r="P64" s="36">
        <f t="shared" si="49"/>
      </c>
      <c r="Q64" s="36">
        <f t="shared" si="50"/>
        <v>0</v>
      </c>
      <c r="R64" s="15"/>
      <c r="S64" s="16"/>
      <c r="T64" s="6"/>
      <c r="V64" s="38">
        <f aca="true" t="shared" si="52" ref="V64:V79">IF($A64="","",VLOOKUP($A64,定数表,2))</f>
      </c>
      <c r="W64" s="38">
        <f aca="true" t="shared" si="53" ref="W64:W79">IF($A64="","",VLOOKUP($A64,定数表,3))</f>
      </c>
      <c r="X64" s="38">
        <f aca="true" t="shared" si="54" ref="X64:X79">IF($A64="","",VLOOKUP($A64,定数表,4))</f>
      </c>
      <c r="Y64" s="38"/>
      <c r="Z64" s="38">
        <f t="shared" si="47"/>
      </c>
      <c r="AA64" s="94">
        <f t="shared" si="12"/>
      </c>
      <c r="AB64" s="94">
        <f t="shared" si="41"/>
      </c>
      <c r="AC64" s="37">
        <f t="shared" si="51"/>
      </c>
      <c r="AD64" s="96">
        <f t="shared" si="13"/>
      </c>
      <c r="AE64" s="39">
        <f t="shared" si="14"/>
      </c>
      <c r="AG64" s="98">
        <f t="shared" si="15"/>
        <v>0</v>
      </c>
      <c r="AH64" s="99">
        <f t="shared" si="16"/>
        <v>0</v>
      </c>
      <c r="AI64" s="99">
        <f t="shared" si="17"/>
        <v>0</v>
      </c>
      <c r="AK64" s="99">
        <f t="shared" si="30"/>
        <v>0</v>
      </c>
      <c r="AL64" s="99">
        <f t="shared" si="31"/>
        <v>0</v>
      </c>
    </row>
    <row r="65" spans="1:38" ht="13.5">
      <c r="A65" s="4"/>
      <c r="B65" s="4"/>
      <c r="C65" s="5"/>
      <c r="D65" s="5"/>
      <c r="E65" s="18"/>
      <c r="F65" s="6"/>
      <c r="G65" s="32">
        <f t="shared" si="35"/>
      </c>
      <c r="H65" s="33">
        <f t="shared" si="5"/>
      </c>
      <c r="I65" s="9"/>
      <c r="J65" s="34">
        <f t="shared" si="36"/>
      </c>
      <c r="K65" s="9"/>
      <c r="L65" s="35">
        <f t="shared" si="37"/>
      </c>
      <c r="M65" s="6"/>
      <c r="N65" s="37">
        <f t="shared" si="48"/>
      </c>
      <c r="O65" s="14"/>
      <c r="P65" s="36">
        <f t="shared" si="49"/>
      </c>
      <c r="Q65" s="36">
        <f t="shared" si="50"/>
        <v>0</v>
      </c>
      <c r="R65" s="15"/>
      <c r="S65" s="16"/>
      <c r="T65" s="6"/>
      <c r="V65" s="38">
        <f t="shared" si="52"/>
      </c>
      <c r="W65" s="38">
        <f t="shared" si="53"/>
      </c>
      <c r="X65" s="38">
        <f t="shared" si="54"/>
      </c>
      <c r="Y65" s="38"/>
      <c r="Z65" s="38">
        <f t="shared" si="47"/>
      </c>
      <c r="AA65" s="94">
        <f t="shared" si="12"/>
      </c>
      <c r="AB65" s="94">
        <f t="shared" si="41"/>
      </c>
      <c r="AC65" s="37">
        <f t="shared" si="51"/>
      </c>
      <c r="AD65" s="96">
        <f t="shared" si="13"/>
      </c>
      <c r="AE65" s="39">
        <f t="shared" si="14"/>
      </c>
      <c r="AG65" s="98">
        <f t="shared" si="15"/>
        <v>0</v>
      </c>
      <c r="AH65" s="99">
        <f t="shared" si="16"/>
        <v>0</v>
      </c>
      <c r="AI65" s="99">
        <f t="shared" si="17"/>
        <v>0</v>
      </c>
      <c r="AK65" s="99">
        <f t="shared" si="30"/>
        <v>0</v>
      </c>
      <c r="AL65" s="99">
        <f t="shared" si="31"/>
        <v>0</v>
      </c>
    </row>
    <row r="66" spans="1:38" ht="13.5">
      <c r="A66" s="4"/>
      <c r="B66" s="4"/>
      <c r="C66" s="5"/>
      <c r="D66" s="5"/>
      <c r="E66" s="18"/>
      <c r="F66" s="6"/>
      <c r="G66" s="32">
        <f t="shared" si="35"/>
      </c>
      <c r="H66" s="33">
        <f t="shared" si="5"/>
      </c>
      <c r="I66" s="9"/>
      <c r="J66" s="34">
        <f t="shared" si="36"/>
      </c>
      <c r="K66" s="9"/>
      <c r="L66" s="35">
        <f t="shared" si="37"/>
      </c>
      <c r="M66" s="6"/>
      <c r="N66" s="37">
        <f t="shared" si="48"/>
      </c>
      <c r="O66" s="14"/>
      <c r="P66" s="36">
        <f t="shared" si="49"/>
      </c>
      <c r="Q66" s="36">
        <f t="shared" si="50"/>
        <v>0</v>
      </c>
      <c r="R66" s="15"/>
      <c r="S66" s="16"/>
      <c r="T66" s="6"/>
      <c r="V66" s="38">
        <f t="shared" si="52"/>
      </c>
      <c r="W66" s="38">
        <f t="shared" si="53"/>
      </c>
      <c r="X66" s="38">
        <f t="shared" si="54"/>
      </c>
      <c r="Y66" s="38"/>
      <c r="Z66" s="38">
        <f t="shared" si="47"/>
      </c>
      <c r="AA66" s="94">
        <f t="shared" si="12"/>
      </c>
      <c r="AB66" s="94">
        <f t="shared" si="41"/>
      </c>
      <c r="AC66" s="37">
        <f t="shared" si="51"/>
      </c>
      <c r="AD66" s="96">
        <f t="shared" si="13"/>
      </c>
      <c r="AE66" s="39">
        <f t="shared" si="14"/>
      </c>
      <c r="AG66" s="98">
        <f t="shared" si="15"/>
        <v>0</v>
      </c>
      <c r="AH66" s="99">
        <f t="shared" si="16"/>
        <v>0</v>
      </c>
      <c r="AI66" s="99">
        <f t="shared" si="17"/>
        <v>0</v>
      </c>
      <c r="AK66" s="99">
        <f t="shared" si="30"/>
        <v>0</v>
      </c>
      <c r="AL66" s="99">
        <f t="shared" si="31"/>
        <v>0</v>
      </c>
    </row>
    <row r="67" spans="1:38" ht="13.5">
      <c r="A67" s="4"/>
      <c r="B67" s="4"/>
      <c r="C67" s="5"/>
      <c r="D67" s="5"/>
      <c r="E67" s="18"/>
      <c r="F67" s="6"/>
      <c r="G67" s="32">
        <f t="shared" si="35"/>
      </c>
      <c r="H67" s="33">
        <f t="shared" si="5"/>
      </c>
      <c r="I67" s="9"/>
      <c r="J67" s="34">
        <f t="shared" si="36"/>
      </c>
      <c r="K67" s="9"/>
      <c r="L67" s="35">
        <f t="shared" si="37"/>
      </c>
      <c r="M67" s="6"/>
      <c r="N67" s="37">
        <f t="shared" si="48"/>
      </c>
      <c r="O67" s="14"/>
      <c r="P67" s="36">
        <f t="shared" si="49"/>
      </c>
      <c r="Q67" s="36">
        <f t="shared" si="50"/>
        <v>0</v>
      </c>
      <c r="R67" s="15"/>
      <c r="S67" s="16"/>
      <c r="T67" s="6"/>
      <c r="V67" s="38">
        <f t="shared" si="52"/>
      </c>
      <c r="W67" s="38">
        <f t="shared" si="53"/>
      </c>
      <c r="X67" s="38">
        <f t="shared" si="54"/>
      </c>
      <c r="Y67" s="38"/>
      <c r="Z67" s="38">
        <f t="shared" si="47"/>
      </c>
      <c r="AA67" s="94">
        <f t="shared" si="12"/>
      </c>
      <c r="AB67" s="94">
        <f t="shared" si="41"/>
      </c>
      <c r="AC67" s="37">
        <f t="shared" si="51"/>
      </c>
      <c r="AD67" s="96">
        <f t="shared" si="13"/>
      </c>
      <c r="AE67" s="39">
        <f t="shared" si="14"/>
      </c>
      <c r="AG67" s="98">
        <f t="shared" si="15"/>
        <v>0</v>
      </c>
      <c r="AH67" s="99">
        <f t="shared" si="16"/>
        <v>0</v>
      </c>
      <c r="AI67" s="99">
        <f t="shared" si="17"/>
        <v>0</v>
      </c>
      <c r="AK67" s="99">
        <f t="shared" si="30"/>
        <v>0</v>
      </c>
      <c r="AL67" s="99">
        <f t="shared" si="31"/>
        <v>0</v>
      </c>
    </row>
    <row r="68" spans="1:38" ht="13.5">
      <c r="A68" s="4"/>
      <c r="B68" s="4"/>
      <c r="C68" s="5"/>
      <c r="D68" s="5"/>
      <c r="E68" s="18"/>
      <c r="F68" s="6"/>
      <c r="G68" s="32">
        <f t="shared" si="35"/>
      </c>
      <c r="H68" s="33">
        <f t="shared" si="5"/>
      </c>
      <c r="I68" s="9"/>
      <c r="J68" s="34">
        <f t="shared" si="36"/>
      </c>
      <c r="K68" s="9"/>
      <c r="L68" s="35">
        <f t="shared" si="37"/>
      </c>
      <c r="M68" s="6"/>
      <c r="N68" s="37">
        <f t="shared" si="48"/>
      </c>
      <c r="O68" s="14"/>
      <c r="P68" s="36">
        <f t="shared" si="49"/>
      </c>
      <c r="Q68" s="36">
        <f t="shared" si="50"/>
        <v>0</v>
      </c>
      <c r="R68" s="15"/>
      <c r="S68" s="16"/>
      <c r="T68" s="6"/>
      <c r="V68" s="38">
        <f t="shared" si="52"/>
      </c>
      <c r="W68" s="38">
        <f t="shared" si="53"/>
      </c>
      <c r="X68" s="38">
        <f t="shared" si="54"/>
      </c>
      <c r="Y68" s="38"/>
      <c r="Z68" s="38">
        <f t="shared" si="47"/>
      </c>
      <c r="AA68" s="94">
        <f t="shared" si="12"/>
      </c>
      <c r="AB68" s="94">
        <f t="shared" si="41"/>
      </c>
      <c r="AC68" s="37">
        <f t="shared" si="51"/>
      </c>
      <c r="AD68" s="96">
        <f t="shared" si="13"/>
      </c>
      <c r="AE68" s="39">
        <f t="shared" si="14"/>
      </c>
      <c r="AG68" s="98">
        <f t="shared" si="15"/>
        <v>0</v>
      </c>
      <c r="AH68" s="99">
        <f t="shared" si="16"/>
        <v>0</v>
      </c>
      <c r="AI68" s="99">
        <f t="shared" si="17"/>
        <v>0</v>
      </c>
      <c r="AK68" s="99">
        <f t="shared" si="30"/>
        <v>0</v>
      </c>
      <c r="AL68" s="99">
        <f t="shared" si="31"/>
        <v>0</v>
      </c>
    </row>
    <row r="69" spans="1:38" ht="13.5">
      <c r="A69" s="4"/>
      <c r="B69" s="4"/>
      <c r="C69" s="5"/>
      <c r="D69" s="5"/>
      <c r="E69" s="18"/>
      <c r="F69" s="6"/>
      <c r="G69" s="32">
        <f t="shared" si="35"/>
      </c>
      <c r="H69" s="33">
        <f t="shared" si="5"/>
      </c>
      <c r="I69" s="9"/>
      <c r="J69" s="34">
        <f t="shared" si="36"/>
      </c>
      <c r="K69" s="9"/>
      <c r="L69" s="35">
        <f t="shared" si="37"/>
      </c>
      <c r="M69" s="6"/>
      <c r="N69" s="37">
        <f t="shared" si="48"/>
      </c>
      <c r="O69" s="14"/>
      <c r="P69" s="36">
        <f t="shared" si="49"/>
      </c>
      <c r="Q69" s="36">
        <f t="shared" si="50"/>
        <v>0</v>
      </c>
      <c r="R69" s="15"/>
      <c r="S69" s="16"/>
      <c r="T69" s="6"/>
      <c r="V69" s="38">
        <f t="shared" si="52"/>
      </c>
      <c r="W69" s="38">
        <f t="shared" si="53"/>
      </c>
      <c r="X69" s="38">
        <f t="shared" si="54"/>
      </c>
      <c r="Y69" s="38"/>
      <c r="Z69" s="38">
        <f t="shared" si="47"/>
      </c>
      <c r="AA69" s="94">
        <f t="shared" si="12"/>
      </c>
      <c r="AB69" s="94">
        <f t="shared" si="41"/>
      </c>
      <c r="AC69" s="37">
        <f t="shared" si="51"/>
      </c>
      <c r="AD69" s="96">
        <f t="shared" si="13"/>
      </c>
      <c r="AE69" s="39">
        <f t="shared" si="14"/>
      </c>
      <c r="AG69" s="98">
        <f t="shared" si="15"/>
        <v>0</v>
      </c>
      <c r="AH69" s="99">
        <f t="shared" si="16"/>
        <v>0</v>
      </c>
      <c r="AI69" s="99">
        <f t="shared" si="17"/>
        <v>0</v>
      </c>
      <c r="AK69" s="99">
        <f t="shared" si="30"/>
        <v>0</v>
      </c>
      <c r="AL69" s="99">
        <f t="shared" si="31"/>
        <v>0</v>
      </c>
    </row>
    <row r="70" spans="1:38" ht="13.5">
      <c r="A70" s="4"/>
      <c r="B70" s="4"/>
      <c r="C70" s="5"/>
      <c r="D70" s="5"/>
      <c r="E70" s="18"/>
      <c r="F70" s="6"/>
      <c r="G70" s="32">
        <f t="shared" si="35"/>
      </c>
      <c r="H70" s="33">
        <f t="shared" si="5"/>
      </c>
      <c r="I70" s="9"/>
      <c r="J70" s="34">
        <f t="shared" si="36"/>
      </c>
      <c r="K70" s="9"/>
      <c r="L70" s="35">
        <f t="shared" si="37"/>
      </c>
      <c r="M70" s="6"/>
      <c r="N70" s="37">
        <f t="shared" si="48"/>
      </c>
      <c r="O70" s="14"/>
      <c r="P70" s="36">
        <f t="shared" si="49"/>
      </c>
      <c r="Q70" s="36">
        <f t="shared" si="50"/>
        <v>0</v>
      </c>
      <c r="R70" s="15"/>
      <c r="S70" s="16"/>
      <c r="T70" s="6"/>
      <c r="V70" s="38">
        <f t="shared" si="52"/>
      </c>
      <c r="W70" s="38">
        <f t="shared" si="53"/>
      </c>
      <c r="X70" s="38">
        <f t="shared" si="54"/>
      </c>
      <c r="Y70" s="38"/>
      <c r="Z70" s="38">
        <f t="shared" si="47"/>
      </c>
      <c r="AA70" s="94">
        <f t="shared" si="12"/>
      </c>
      <c r="AB70" s="94">
        <f t="shared" si="41"/>
      </c>
      <c r="AC70" s="37">
        <f t="shared" si="51"/>
      </c>
      <c r="AD70" s="96">
        <f t="shared" si="13"/>
      </c>
      <c r="AE70" s="39">
        <f t="shared" si="14"/>
      </c>
      <c r="AG70" s="98">
        <f t="shared" si="15"/>
        <v>0</v>
      </c>
      <c r="AH70" s="99">
        <f t="shared" si="16"/>
        <v>0</v>
      </c>
      <c r="AI70" s="99">
        <f t="shared" si="17"/>
        <v>0</v>
      </c>
      <c r="AK70" s="99">
        <f t="shared" si="30"/>
        <v>0</v>
      </c>
      <c r="AL70" s="99">
        <f t="shared" si="31"/>
        <v>0</v>
      </c>
    </row>
    <row r="71" spans="1:38" ht="13.5">
      <c r="A71" s="4"/>
      <c r="B71" s="4"/>
      <c r="C71" s="5"/>
      <c r="D71" s="5"/>
      <c r="E71" s="18"/>
      <c r="F71" s="6"/>
      <c r="G71" s="32">
        <f aca="true" t="shared" si="55" ref="G71:G106">AA71</f>
      </c>
      <c r="H71" s="33">
        <f t="shared" si="5"/>
      </c>
      <c r="I71" s="9"/>
      <c r="J71" s="34">
        <f aca="true" t="shared" si="56" ref="J71:J102">IF(OR(A71="",I71=""),"",IF(A71=2,VLOOKUP(I71,耐用年数,3),IF(A71=12,VLOOKUP(I71,耐用年数,5),IF(A71=11,VLOOKUP(I71,耐用年数,4),IF(A71=14,VLOOKUP(I71,耐用年数,6),VLOOKUP(I71,耐用年数,2))))))</f>
      </c>
      <c r="K71" s="9"/>
      <c r="L71" s="35">
        <f aca="true" t="shared" si="57" ref="L71:L106">AE71</f>
      </c>
      <c r="M71" s="6"/>
      <c r="N71" s="37">
        <f t="shared" si="48"/>
      </c>
      <c r="O71" s="14"/>
      <c r="P71" s="36">
        <f t="shared" si="49"/>
      </c>
      <c r="Q71" s="36">
        <f t="shared" si="50"/>
        <v>0</v>
      </c>
      <c r="R71" s="15"/>
      <c r="S71" s="16"/>
      <c r="T71" s="6"/>
      <c r="V71" s="38">
        <f t="shared" si="52"/>
      </c>
      <c r="W71" s="38">
        <f t="shared" si="53"/>
      </c>
      <c r="X71" s="38">
        <f t="shared" si="54"/>
      </c>
      <c r="Y71" s="38"/>
      <c r="Z71" s="38">
        <f aca="true" t="shared" si="58" ref="Z71:Z86">IF(F71="","",IF(F71*X71&gt;=100000,100000,F71*X71))</f>
      </c>
      <c r="AA71" s="94">
        <f t="shared" si="12"/>
      </c>
      <c r="AB71" s="94">
        <f t="shared" si="41"/>
      </c>
      <c r="AC71" s="37">
        <f t="shared" si="51"/>
      </c>
      <c r="AD71" s="96">
        <f t="shared" si="13"/>
      </c>
      <c r="AE71" s="39">
        <f t="shared" si="14"/>
      </c>
      <c r="AG71" s="98">
        <f t="shared" si="15"/>
        <v>0</v>
      </c>
      <c r="AH71" s="99">
        <f t="shared" si="16"/>
        <v>0</v>
      </c>
      <c r="AI71" s="99">
        <f t="shared" si="17"/>
        <v>0</v>
      </c>
      <c r="AK71" s="99">
        <f t="shared" si="30"/>
        <v>0</v>
      </c>
      <c r="AL71" s="99">
        <f t="shared" si="31"/>
        <v>0</v>
      </c>
    </row>
    <row r="72" spans="1:38" ht="13.5">
      <c r="A72" s="4"/>
      <c r="B72" s="4"/>
      <c r="C72" s="5"/>
      <c r="D72" s="5"/>
      <c r="E72" s="18"/>
      <c r="F72" s="6"/>
      <c r="G72" s="32">
        <f t="shared" si="55"/>
      </c>
      <c r="H72" s="33">
        <f aca="true" t="shared" si="59" ref="H72:H106">IF(A72="","",IF(OR(A72=2,A72=12),"定率","定額"))</f>
      </c>
      <c r="I72" s="9"/>
      <c r="J72" s="34">
        <f t="shared" si="56"/>
      </c>
      <c r="K72" s="9"/>
      <c r="L72" s="35">
        <f t="shared" si="57"/>
      </c>
      <c r="M72" s="6"/>
      <c r="N72" s="37">
        <f aca="true" t="shared" si="60" ref="N72:N87">IF(L72="","",L72+M72)</f>
      </c>
      <c r="O72" s="14"/>
      <c r="P72" s="36">
        <f aca="true" t="shared" si="61" ref="P72:P87">IF(N72="","",ROUNDDOWN(N72*O72/100,0))</f>
      </c>
      <c r="Q72" s="36">
        <f aca="true" t="shared" si="62" ref="Q72:Q87">IF(AND(F72&lt;&gt;"",I72&lt;&gt;""),T72-N72,T72)</f>
        <v>0</v>
      </c>
      <c r="R72" s="15"/>
      <c r="S72" s="3"/>
      <c r="T72" s="6"/>
      <c r="V72" s="38">
        <f t="shared" si="52"/>
      </c>
      <c r="W72" s="38">
        <f t="shared" si="53"/>
      </c>
      <c r="X72" s="38">
        <f t="shared" si="54"/>
      </c>
      <c r="Y72" s="38"/>
      <c r="Z72" s="38">
        <f t="shared" si="58"/>
      </c>
      <c r="AA72" s="94">
        <f aca="true" t="shared" si="63" ref="AA72:AA106">IF(F72="","",IF(OR(A72=2,A72=12),T72,IF(Z72=100000,F72-100000,ROUNDDOWN(F72*V72,0))))</f>
      </c>
      <c r="AB72" s="94">
        <f t="shared" si="41"/>
      </c>
      <c r="AC72" s="37">
        <f aca="true" t="shared" si="64" ref="AC72:AC87">IF(OR(F72="",I72=""),"",T72-AB72)</f>
      </c>
      <c r="AD72" s="96">
        <f aca="true" t="shared" si="65" ref="AD72:AD106">IF(F72="","",IF(Z72=100000,Z72,IF(OR(A72=11,A72=12,A72=14),1,ROUNDUP(F72*W72,0))))</f>
      </c>
      <c r="AE72" s="39">
        <f aca="true" t="shared" si="66" ref="AE72:AE106">IF(AC72&gt;=AD72,AB72,IF(T72&gt;AD72,T72-AD72,AI72))</f>
      </c>
      <c r="AG72" s="98">
        <f aca="true" t="shared" si="67" ref="AG72:AG106">IF(A72=13,ROUNDUP((AD72-1)/5,0),0)</f>
        <v>0</v>
      </c>
      <c r="AH72" s="99">
        <f aca="true" t="shared" si="68" ref="AH72:AH106">IF(AND(AG72&lt;&gt;0,T72-AG72&lt;=0),1,0)</f>
        <v>0</v>
      </c>
      <c r="AI72" s="99">
        <f aca="true" t="shared" si="69" ref="AI72:AI106">IF(AH72=1,T72-1,AG72)</f>
        <v>0</v>
      </c>
      <c r="AK72" s="99">
        <f t="shared" si="30"/>
        <v>0</v>
      </c>
      <c r="AL72" s="99">
        <f t="shared" si="31"/>
        <v>0</v>
      </c>
    </row>
    <row r="73" spans="1:38" ht="13.5">
      <c r="A73" s="4"/>
      <c r="B73" s="4"/>
      <c r="C73" s="5"/>
      <c r="D73" s="5"/>
      <c r="E73" s="18"/>
      <c r="F73" s="6"/>
      <c r="G73" s="32">
        <f t="shared" si="55"/>
      </c>
      <c r="H73" s="33">
        <f t="shared" si="59"/>
      </c>
      <c r="I73" s="9"/>
      <c r="J73" s="34">
        <f t="shared" si="56"/>
      </c>
      <c r="K73" s="9"/>
      <c r="L73" s="35">
        <f t="shared" si="57"/>
      </c>
      <c r="M73" s="6"/>
      <c r="N73" s="37">
        <f t="shared" si="60"/>
      </c>
      <c r="O73" s="14"/>
      <c r="P73" s="36">
        <f t="shared" si="61"/>
      </c>
      <c r="Q73" s="36">
        <f t="shared" si="62"/>
        <v>0</v>
      </c>
      <c r="R73" s="15"/>
      <c r="S73" s="3"/>
      <c r="T73" s="6"/>
      <c r="V73" s="38">
        <f t="shared" si="52"/>
      </c>
      <c r="W73" s="38">
        <f t="shared" si="53"/>
      </c>
      <c r="X73" s="38">
        <f t="shared" si="54"/>
      </c>
      <c r="Y73" s="38"/>
      <c r="Z73" s="38">
        <f t="shared" si="58"/>
      </c>
      <c r="AA73" s="94">
        <f t="shared" si="63"/>
      </c>
      <c r="AB73" s="94">
        <f aca="true" t="shared" si="70" ref="AB73:AB87">IF(OR(F73="",I73=""),"",ROUNDDOWN(AA73*J73*K73/12,0))</f>
      </c>
      <c r="AC73" s="37">
        <f t="shared" si="64"/>
      </c>
      <c r="AD73" s="96">
        <f t="shared" si="65"/>
      </c>
      <c r="AE73" s="39">
        <f t="shared" si="66"/>
      </c>
      <c r="AG73" s="98">
        <f t="shared" si="67"/>
        <v>0</v>
      </c>
      <c r="AH73" s="99">
        <f t="shared" si="68"/>
        <v>0</v>
      </c>
      <c r="AI73" s="99">
        <f t="shared" si="69"/>
        <v>0</v>
      </c>
      <c r="AK73" s="99">
        <f t="shared" si="30"/>
        <v>0</v>
      </c>
      <c r="AL73" s="99">
        <f t="shared" si="31"/>
        <v>0</v>
      </c>
    </row>
    <row r="74" spans="1:38" ht="13.5">
      <c r="A74" s="4"/>
      <c r="B74" s="4"/>
      <c r="C74" s="5"/>
      <c r="D74" s="5"/>
      <c r="E74" s="18"/>
      <c r="F74" s="6"/>
      <c r="G74" s="32">
        <f t="shared" si="55"/>
      </c>
      <c r="H74" s="33">
        <f t="shared" si="59"/>
      </c>
      <c r="I74" s="9"/>
      <c r="J74" s="34">
        <f t="shared" si="56"/>
      </c>
      <c r="K74" s="9"/>
      <c r="L74" s="35">
        <f t="shared" si="57"/>
      </c>
      <c r="M74" s="6"/>
      <c r="N74" s="37">
        <f t="shared" si="60"/>
      </c>
      <c r="O74" s="14"/>
      <c r="P74" s="36">
        <f t="shared" si="61"/>
      </c>
      <c r="Q74" s="36">
        <f t="shared" si="62"/>
        <v>0</v>
      </c>
      <c r="R74" s="15"/>
      <c r="S74" s="3"/>
      <c r="T74" s="6"/>
      <c r="V74" s="38">
        <f t="shared" si="52"/>
      </c>
      <c r="W74" s="38">
        <f t="shared" si="53"/>
      </c>
      <c r="X74" s="38">
        <f t="shared" si="54"/>
      </c>
      <c r="Y74" s="38"/>
      <c r="Z74" s="38">
        <f t="shared" si="58"/>
      </c>
      <c r="AA74" s="94">
        <f t="shared" si="63"/>
      </c>
      <c r="AB74" s="94">
        <f t="shared" si="70"/>
      </c>
      <c r="AC74" s="37">
        <f t="shared" si="64"/>
      </c>
      <c r="AD74" s="96">
        <f t="shared" si="65"/>
      </c>
      <c r="AE74" s="39">
        <f t="shared" si="66"/>
      </c>
      <c r="AG74" s="98">
        <f t="shared" si="67"/>
        <v>0</v>
      </c>
      <c r="AH74" s="99">
        <f t="shared" si="68"/>
        <v>0</v>
      </c>
      <c r="AI74" s="99">
        <f t="shared" si="69"/>
        <v>0</v>
      </c>
      <c r="AK74" s="99">
        <f t="shared" si="30"/>
        <v>0</v>
      </c>
      <c r="AL74" s="99">
        <f t="shared" si="31"/>
        <v>0</v>
      </c>
    </row>
    <row r="75" spans="1:38" ht="13.5">
      <c r="A75" s="4"/>
      <c r="B75" s="4"/>
      <c r="C75" s="5"/>
      <c r="D75" s="5"/>
      <c r="E75" s="18"/>
      <c r="F75" s="6"/>
      <c r="G75" s="32">
        <f t="shared" si="55"/>
      </c>
      <c r="H75" s="33">
        <f t="shared" si="59"/>
      </c>
      <c r="I75" s="9"/>
      <c r="J75" s="34">
        <f t="shared" si="56"/>
      </c>
      <c r="K75" s="9"/>
      <c r="L75" s="35">
        <f t="shared" si="57"/>
      </c>
      <c r="M75" s="6"/>
      <c r="N75" s="37">
        <f t="shared" si="60"/>
      </c>
      <c r="O75" s="14"/>
      <c r="P75" s="36">
        <f t="shared" si="61"/>
      </c>
      <c r="Q75" s="36">
        <f t="shared" si="62"/>
        <v>0</v>
      </c>
      <c r="R75" s="15"/>
      <c r="S75" s="3"/>
      <c r="T75" s="6"/>
      <c r="V75" s="38">
        <f t="shared" si="52"/>
      </c>
      <c r="W75" s="38">
        <f t="shared" si="53"/>
      </c>
      <c r="X75" s="38">
        <f t="shared" si="54"/>
      </c>
      <c r="Y75" s="38"/>
      <c r="Z75" s="38">
        <f t="shared" si="58"/>
      </c>
      <c r="AA75" s="94">
        <f t="shared" si="63"/>
      </c>
      <c r="AB75" s="94">
        <f t="shared" si="70"/>
      </c>
      <c r="AC75" s="37">
        <f t="shared" si="64"/>
      </c>
      <c r="AD75" s="96">
        <f t="shared" si="65"/>
      </c>
      <c r="AE75" s="39">
        <f t="shared" si="66"/>
      </c>
      <c r="AG75" s="98">
        <f t="shared" si="67"/>
        <v>0</v>
      </c>
      <c r="AH75" s="99">
        <f t="shared" si="68"/>
        <v>0</v>
      </c>
      <c r="AI75" s="99">
        <f t="shared" si="69"/>
        <v>0</v>
      </c>
      <c r="AK75" s="99">
        <f t="shared" si="30"/>
        <v>0</v>
      </c>
      <c r="AL75" s="99">
        <f t="shared" si="31"/>
        <v>0</v>
      </c>
    </row>
    <row r="76" spans="1:38" ht="13.5">
      <c r="A76" s="4"/>
      <c r="B76" s="4"/>
      <c r="C76" s="5"/>
      <c r="D76" s="5"/>
      <c r="E76" s="18"/>
      <c r="F76" s="6"/>
      <c r="G76" s="32">
        <f t="shared" si="55"/>
      </c>
      <c r="H76" s="33">
        <f t="shared" si="59"/>
      </c>
      <c r="I76" s="9"/>
      <c r="J76" s="34">
        <f t="shared" si="56"/>
      </c>
      <c r="K76" s="9"/>
      <c r="L76" s="35">
        <f t="shared" si="57"/>
      </c>
      <c r="M76" s="6"/>
      <c r="N76" s="37">
        <f t="shared" si="60"/>
      </c>
      <c r="O76" s="14"/>
      <c r="P76" s="36">
        <f t="shared" si="61"/>
      </c>
      <c r="Q76" s="36">
        <f t="shared" si="62"/>
        <v>0</v>
      </c>
      <c r="R76" s="15"/>
      <c r="S76" s="3"/>
      <c r="T76" s="6"/>
      <c r="V76" s="38">
        <f t="shared" si="52"/>
      </c>
      <c r="W76" s="38">
        <f t="shared" si="53"/>
      </c>
      <c r="X76" s="38">
        <f t="shared" si="54"/>
      </c>
      <c r="Y76" s="38"/>
      <c r="Z76" s="38">
        <f t="shared" si="58"/>
      </c>
      <c r="AA76" s="94">
        <f t="shared" si="63"/>
      </c>
      <c r="AB76" s="94">
        <f t="shared" si="70"/>
      </c>
      <c r="AC76" s="37">
        <f t="shared" si="64"/>
      </c>
      <c r="AD76" s="96">
        <f t="shared" si="65"/>
      </c>
      <c r="AE76" s="39">
        <f t="shared" si="66"/>
      </c>
      <c r="AG76" s="98">
        <f t="shared" si="67"/>
        <v>0</v>
      </c>
      <c r="AH76" s="99">
        <f t="shared" si="68"/>
        <v>0</v>
      </c>
      <c r="AI76" s="99">
        <f t="shared" si="69"/>
        <v>0</v>
      </c>
      <c r="AK76" s="99">
        <f t="shared" si="30"/>
        <v>0</v>
      </c>
      <c r="AL76" s="99">
        <f t="shared" si="31"/>
        <v>0</v>
      </c>
    </row>
    <row r="77" spans="1:38" ht="13.5">
      <c r="A77" s="4"/>
      <c r="B77" s="4"/>
      <c r="C77" s="5"/>
      <c r="D77" s="5"/>
      <c r="E77" s="18"/>
      <c r="F77" s="6"/>
      <c r="G77" s="32">
        <f t="shared" si="55"/>
      </c>
      <c r="H77" s="33">
        <f t="shared" si="59"/>
      </c>
      <c r="I77" s="9"/>
      <c r="J77" s="34">
        <f t="shared" si="56"/>
      </c>
      <c r="K77" s="9"/>
      <c r="L77" s="35">
        <f t="shared" si="57"/>
      </c>
      <c r="M77" s="6"/>
      <c r="N77" s="37">
        <f t="shared" si="60"/>
      </c>
      <c r="O77" s="14"/>
      <c r="P77" s="36">
        <f t="shared" si="61"/>
      </c>
      <c r="Q77" s="36">
        <f t="shared" si="62"/>
        <v>0</v>
      </c>
      <c r="R77" s="15"/>
      <c r="S77" s="3"/>
      <c r="T77" s="6"/>
      <c r="V77" s="38">
        <f t="shared" si="52"/>
      </c>
      <c r="W77" s="38">
        <f t="shared" si="53"/>
      </c>
      <c r="X77" s="38">
        <f t="shared" si="54"/>
      </c>
      <c r="Y77" s="38"/>
      <c r="Z77" s="38">
        <f t="shared" si="58"/>
      </c>
      <c r="AA77" s="94">
        <f t="shared" si="63"/>
      </c>
      <c r="AB77" s="94">
        <f t="shared" si="70"/>
      </c>
      <c r="AC77" s="37">
        <f t="shared" si="64"/>
      </c>
      <c r="AD77" s="96">
        <f t="shared" si="65"/>
      </c>
      <c r="AE77" s="39">
        <f t="shared" si="66"/>
      </c>
      <c r="AG77" s="98">
        <f t="shared" si="67"/>
        <v>0</v>
      </c>
      <c r="AH77" s="99">
        <f t="shared" si="68"/>
        <v>0</v>
      </c>
      <c r="AI77" s="99">
        <f t="shared" si="69"/>
        <v>0</v>
      </c>
      <c r="AK77" s="99">
        <f t="shared" si="30"/>
        <v>0</v>
      </c>
      <c r="AL77" s="99">
        <f t="shared" si="31"/>
        <v>0</v>
      </c>
    </row>
    <row r="78" spans="1:38" ht="13.5">
      <c r="A78" s="4"/>
      <c r="B78" s="4"/>
      <c r="C78" s="5"/>
      <c r="D78" s="5"/>
      <c r="E78" s="18"/>
      <c r="F78" s="6"/>
      <c r="G78" s="32">
        <f t="shared" si="55"/>
      </c>
      <c r="H78" s="33">
        <f t="shared" si="59"/>
      </c>
      <c r="I78" s="9"/>
      <c r="J78" s="34">
        <f t="shared" si="56"/>
      </c>
      <c r="K78" s="9"/>
      <c r="L78" s="35">
        <f t="shared" si="57"/>
      </c>
      <c r="M78" s="6"/>
      <c r="N78" s="37">
        <f t="shared" si="60"/>
      </c>
      <c r="O78" s="14"/>
      <c r="P78" s="36">
        <f t="shared" si="61"/>
      </c>
      <c r="Q78" s="36">
        <f t="shared" si="62"/>
        <v>0</v>
      </c>
      <c r="R78" s="15"/>
      <c r="S78" s="3"/>
      <c r="T78" s="6"/>
      <c r="V78" s="38">
        <f t="shared" si="52"/>
      </c>
      <c r="W78" s="38">
        <f t="shared" si="53"/>
      </c>
      <c r="X78" s="38">
        <f t="shared" si="54"/>
      </c>
      <c r="Y78" s="38"/>
      <c r="Z78" s="38">
        <f t="shared" si="58"/>
      </c>
      <c r="AA78" s="94">
        <f t="shared" si="63"/>
      </c>
      <c r="AB78" s="94">
        <f t="shared" si="70"/>
      </c>
      <c r="AC78" s="37">
        <f t="shared" si="64"/>
      </c>
      <c r="AD78" s="96">
        <f t="shared" si="65"/>
      </c>
      <c r="AE78" s="39">
        <f t="shared" si="66"/>
      </c>
      <c r="AG78" s="98">
        <f t="shared" si="67"/>
        <v>0</v>
      </c>
      <c r="AH78" s="99">
        <f t="shared" si="68"/>
        <v>0</v>
      </c>
      <c r="AI78" s="99">
        <f t="shared" si="69"/>
        <v>0</v>
      </c>
      <c r="AK78" s="99">
        <f t="shared" si="30"/>
        <v>0</v>
      </c>
      <c r="AL78" s="99">
        <f t="shared" si="31"/>
        <v>0</v>
      </c>
    </row>
    <row r="79" spans="1:38" ht="13.5">
      <c r="A79" s="4"/>
      <c r="B79" s="4"/>
      <c r="C79" s="5"/>
      <c r="D79" s="5"/>
      <c r="E79" s="18"/>
      <c r="F79" s="6"/>
      <c r="G79" s="32">
        <f t="shared" si="55"/>
      </c>
      <c r="H79" s="33">
        <f t="shared" si="59"/>
      </c>
      <c r="I79" s="9"/>
      <c r="J79" s="34">
        <f t="shared" si="56"/>
      </c>
      <c r="K79" s="9"/>
      <c r="L79" s="35">
        <f t="shared" si="57"/>
      </c>
      <c r="M79" s="6"/>
      <c r="N79" s="37">
        <f t="shared" si="60"/>
      </c>
      <c r="O79" s="14"/>
      <c r="P79" s="36">
        <f t="shared" si="61"/>
      </c>
      <c r="Q79" s="36">
        <f t="shared" si="62"/>
        <v>0</v>
      </c>
      <c r="R79" s="15"/>
      <c r="S79" s="3"/>
      <c r="T79" s="6"/>
      <c r="V79" s="38">
        <f t="shared" si="52"/>
      </c>
      <c r="W79" s="38">
        <f t="shared" si="53"/>
      </c>
      <c r="X79" s="38">
        <f t="shared" si="54"/>
      </c>
      <c r="Y79" s="38"/>
      <c r="Z79" s="38">
        <f t="shared" si="58"/>
      </c>
      <c r="AA79" s="94">
        <f t="shared" si="63"/>
      </c>
      <c r="AB79" s="94">
        <f t="shared" si="70"/>
      </c>
      <c r="AC79" s="37">
        <f t="shared" si="64"/>
      </c>
      <c r="AD79" s="96">
        <f t="shared" si="65"/>
      </c>
      <c r="AE79" s="39">
        <f t="shared" si="66"/>
      </c>
      <c r="AG79" s="98">
        <f t="shared" si="67"/>
        <v>0</v>
      </c>
      <c r="AH79" s="99">
        <f t="shared" si="68"/>
        <v>0</v>
      </c>
      <c r="AI79" s="99">
        <f t="shared" si="69"/>
        <v>0</v>
      </c>
      <c r="AK79" s="99">
        <f t="shared" si="30"/>
        <v>0</v>
      </c>
      <c r="AL79" s="99">
        <f t="shared" si="31"/>
        <v>0</v>
      </c>
    </row>
    <row r="80" spans="1:38" ht="13.5">
      <c r="A80" s="4"/>
      <c r="B80" s="4"/>
      <c r="C80" s="5"/>
      <c r="D80" s="5"/>
      <c r="E80" s="18"/>
      <c r="F80" s="6"/>
      <c r="G80" s="32">
        <f t="shared" si="55"/>
      </c>
      <c r="H80" s="33">
        <f t="shared" si="59"/>
      </c>
      <c r="I80" s="9"/>
      <c r="J80" s="34">
        <f t="shared" si="56"/>
      </c>
      <c r="K80" s="9"/>
      <c r="L80" s="35">
        <f t="shared" si="57"/>
      </c>
      <c r="M80" s="6"/>
      <c r="N80" s="37">
        <f t="shared" si="60"/>
      </c>
      <c r="O80" s="14"/>
      <c r="P80" s="36">
        <f t="shared" si="61"/>
      </c>
      <c r="Q80" s="36">
        <f t="shared" si="62"/>
        <v>0</v>
      </c>
      <c r="R80" s="15"/>
      <c r="S80" s="3"/>
      <c r="T80" s="6"/>
      <c r="V80" s="38">
        <f aca="true" t="shared" si="71" ref="V80:V95">IF($A80="","",VLOOKUP($A80,定数表,2))</f>
      </c>
      <c r="W80" s="38">
        <f aca="true" t="shared" si="72" ref="W80:W95">IF($A80="","",VLOOKUP($A80,定数表,3))</f>
      </c>
      <c r="X80" s="38">
        <f aca="true" t="shared" si="73" ref="X80:X95">IF($A80="","",VLOOKUP($A80,定数表,4))</f>
      </c>
      <c r="Y80" s="38"/>
      <c r="Z80" s="38">
        <f t="shared" si="58"/>
      </c>
      <c r="AA80" s="94">
        <f t="shared" si="63"/>
      </c>
      <c r="AB80" s="94">
        <f t="shared" si="70"/>
      </c>
      <c r="AC80" s="37">
        <f t="shared" si="64"/>
      </c>
      <c r="AD80" s="96">
        <f t="shared" si="65"/>
      </c>
      <c r="AE80" s="39">
        <f t="shared" si="66"/>
      </c>
      <c r="AG80" s="98">
        <f t="shared" si="67"/>
        <v>0</v>
      </c>
      <c r="AH80" s="99">
        <f t="shared" si="68"/>
        <v>0</v>
      </c>
      <c r="AI80" s="99">
        <f t="shared" si="69"/>
        <v>0</v>
      </c>
      <c r="AK80" s="99">
        <f t="shared" si="30"/>
        <v>0</v>
      </c>
      <c r="AL80" s="99">
        <f t="shared" si="31"/>
        <v>0</v>
      </c>
    </row>
    <row r="81" spans="1:38" ht="13.5">
      <c r="A81" s="4"/>
      <c r="B81" s="4"/>
      <c r="C81" s="5"/>
      <c r="D81" s="5"/>
      <c r="E81" s="18"/>
      <c r="F81" s="6"/>
      <c r="G81" s="32">
        <f t="shared" si="55"/>
      </c>
      <c r="H81" s="33">
        <f t="shared" si="59"/>
      </c>
      <c r="I81" s="9"/>
      <c r="J81" s="34">
        <f t="shared" si="56"/>
      </c>
      <c r="K81" s="9"/>
      <c r="L81" s="35">
        <f t="shared" si="57"/>
      </c>
      <c r="M81" s="6"/>
      <c r="N81" s="37">
        <f t="shared" si="60"/>
      </c>
      <c r="O81" s="14"/>
      <c r="P81" s="36">
        <f t="shared" si="61"/>
      </c>
      <c r="Q81" s="36">
        <f t="shared" si="62"/>
        <v>0</v>
      </c>
      <c r="R81" s="15"/>
      <c r="S81" s="3"/>
      <c r="T81" s="6"/>
      <c r="V81" s="38">
        <f t="shared" si="71"/>
      </c>
      <c r="W81" s="38">
        <f t="shared" si="72"/>
      </c>
      <c r="X81" s="38">
        <f t="shared" si="73"/>
      </c>
      <c r="Y81" s="38"/>
      <c r="Z81" s="38">
        <f t="shared" si="58"/>
      </c>
      <c r="AA81" s="94">
        <f t="shared" si="63"/>
      </c>
      <c r="AB81" s="94">
        <f t="shared" si="70"/>
      </c>
      <c r="AC81" s="37">
        <f t="shared" si="64"/>
      </c>
      <c r="AD81" s="96">
        <f t="shared" si="65"/>
      </c>
      <c r="AE81" s="39">
        <f t="shared" si="66"/>
      </c>
      <c r="AG81" s="98">
        <f t="shared" si="67"/>
        <v>0</v>
      </c>
      <c r="AH81" s="99">
        <f t="shared" si="68"/>
        <v>0</v>
      </c>
      <c r="AI81" s="99">
        <f t="shared" si="69"/>
        <v>0</v>
      </c>
      <c r="AK81" s="99">
        <f t="shared" si="30"/>
        <v>0</v>
      </c>
      <c r="AL81" s="99">
        <f t="shared" si="31"/>
        <v>0</v>
      </c>
    </row>
    <row r="82" spans="1:38" ht="13.5">
      <c r="A82" s="4"/>
      <c r="B82" s="4"/>
      <c r="C82" s="5"/>
      <c r="D82" s="5"/>
      <c r="E82" s="18"/>
      <c r="F82" s="6"/>
      <c r="G82" s="32">
        <f t="shared" si="55"/>
      </c>
      <c r="H82" s="33">
        <f t="shared" si="59"/>
      </c>
      <c r="I82" s="9"/>
      <c r="J82" s="34">
        <f t="shared" si="56"/>
      </c>
      <c r="K82" s="9"/>
      <c r="L82" s="35">
        <f t="shared" si="57"/>
      </c>
      <c r="M82" s="6"/>
      <c r="N82" s="37">
        <f t="shared" si="60"/>
      </c>
      <c r="O82" s="14"/>
      <c r="P82" s="36">
        <f t="shared" si="61"/>
      </c>
      <c r="Q82" s="36">
        <f t="shared" si="62"/>
        <v>0</v>
      </c>
      <c r="R82" s="15"/>
      <c r="S82" s="3"/>
      <c r="T82" s="6"/>
      <c r="V82" s="38">
        <f t="shared" si="71"/>
      </c>
      <c r="W82" s="38">
        <f t="shared" si="72"/>
      </c>
      <c r="X82" s="38">
        <f t="shared" si="73"/>
      </c>
      <c r="Y82" s="38"/>
      <c r="Z82" s="38">
        <f t="shared" si="58"/>
      </c>
      <c r="AA82" s="94">
        <f t="shared" si="63"/>
      </c>
      <c r="AB82" s="94">
        <f t="shared" si="70"/>
      </c>
      <c r="AC82" s="37">
        <f t="shared" si="64"/>
      </c>
      <c r="AD82" s="96">
        <f t="shared" si="65"/>
      </c>
      <c r="AE82" s="39">
        <f t="shared" si="66"/>
      </c>
      <c r="AG82" s="98">
        <f t="shared" si="67"/>
        <v>0</v>
      </c>
      <c r="AH82" s="99">
        <f t="shared" si="68"/>
        <v>0</v>
      </c>
      <c r="AI82" s="99">
        <f t="shared" si="69"/>
        <v>0</v>
      </c>
      <c r="AK82" s="99">
        <f t="shared" si="30"/>
        <v>0</v>
      </c>
      <c r="AL82" s="99">
        <f t="shared" si="31"/>
        <v>0</v>
      </c>
    </row>
    <row r="83" spans="1:38" ht="13.5">
      <c r="A83" s="4"/>
      <c r="B83" s="4"/>
      <c r="C83" s="5"/>
      <c r="D83" s="5"/>
      <c r="E83" s="18"/>
      <c r="F83" s="6"/>
      <c r="G83" s="32">
        <f t="shared" si="55"/>
      </c>
      <c r="H83" s="33">
        <f t="shared" si="59"/>
      </c>
      <c r="I83" s="9"/>
      <c r="J83" s="34">
        <f t="shared" si="56"/>
      </c>
      <c r="K83" s="9"/>
      <c r="L83" s="35">
        <f t="shared" si="57"/>
      </c>
      <c r="M83" s="6"/>
      <c r="N83" s="37">
        <f t="shared" si="60"/>
      </c>
      <c r="O83" s="14"/>
      <c r="P83" s="36">
        <f t="shared" si="61"/>
      </c>
      <c r="Q83" s="36">
        <f t="shared" si="62"/>
        <v>0</v>
      </c>
      <c r="R83" s="15"/>
      <c r="S83" s="3"/>
      <c r="T83" s="6"/>
      <c r="V83" s="38">
        <f t="shared" si="71"/>
      </c>
      <c r="W83" s="38">
        <f t="shared" si="72"/>
      </c>
      <c r="X83" s="38">
        <f t="shared" si="73"/>
      </c>
      <c r="Y83" s="38"/>
      <c r="Z83" s="38">
        <f t="shared" si="58"/>
      </c>
      <c r="AA83" s="94">
        <f t="shared" si="63"/>
      </c>
      <c r="AB83" s="94">
        <f t="shared" si="70"/>
      </c>
      <c r="AC83" s="37">
        <f t="shared" si="64"/>
      </c>
      <c r="AD83" s="96">
        <f t="shared" si="65"/>
      </c>
      <c r="AE83" s="39">
        <f t="shared" si="66"/>
      </c>
      <c r="AG83" s="98">
        <f t="shared" si="67"/>
        <v>0</v>
      </c>
      <c r="AH83" s="99">
        <f t="shared" si="68"/>
        <v>0</v>
      </c>
      <c r="AI83" s="99">
        <f t="shared" si="69"/>
        <v>0</v>
      </c>
      <c r="AK83" s="99">
        <f t="shared" si="30"/>
        <v>0</v>
      </c>
      <c r="AL83" s="99">
        <f t="shared" si="31"/>
        <v>0</v>
      </c>
    </row>
    <row r="84" spans="1:38" ht="13.5">
      <c r="A84" s="4"/>
      <c r="B84" s="4"/>
      <c r="C84" s="5"/>
      <c r="D84" s="5"/>
      <c r="E84" s="18"/>
      <c r="F84" s="6"/>
      <c r="G84" s="32">
        <f t="shared" si="55"/>
      </c>
      <c r="H84" s="33">
        <f t="shared" si="59"/>
      </c>
      <c r="I84" s="9"/>
      <c r="J84" s="34">
        <f t="shared" si="56"/>
      </c>
      <c r="K84" s="9"/>
      <c r="L84" s="35">
        <f t="shared" si="57"/>
      </c>
      <c r="M84" s="6"/>
      <c r="N84" s="37">
        <f t="shared" si="60"/>
      </c>
      <c r="O84" s="14"/>
      <c r="P84" s="36">
        <f t="shared" si="61"/>
      </c>
      <c r="Q84" s="36">
        <f t="shared" si="62"/>
        <v>0</v>
      </c>
      <c r="R84" s="15"/>
      <c r="S84" s="3"/>
      <c r="T84" s="6"/>
      <c r="V84" s="38">
        <f t="shared" si="71"/>
      </c>
      <c r="W84" s="38">
        <f t="shared" si="72"/>
      </c>
      <c r="X84" s="38">
        <f t="shared" si="73"/>
      </c>
      <c r="Y84" s="38"/>
      <c r="Z84" s="38">
        <f t="shared" si="58"/>
      </c>
      <c r="AA84" s="94">
        <f t="shared" si="63"/>
      </c>
      <c r="AB84" s="94">
        <f t="shared" si="70"/>
      </c>
      <c r="AC84" s="37">
        <f t="shared" si="64"/>
      </c>
      <c r="AD84" s="96">
        <f t="shared" si="65"/>
      </c>
      <c r="AE84" s="39">
        <f t="shared" si="66"/>
      </c>
      <c r="AG84" s="98">
        <f t="shared" si="67"/>
        <v>0</v>
      </c>
      <c r="AH84" s="99">
        <f t="shared" si="68"/>
        <v>0</v>
      </c>
      <c r="AI84" s="99">
        <f t="shared" si="69"/>
        <v>0</v>
      </c>
      <c r="AK84" s="99">
        <f t="shared" si="30"/>
        <v>0</v>
      </c>
      <c r="AL84" s="99">
        <f t="shared" si="31"/>
        <v>0</v>
      </c>
    </row>
    <row r="85" spans="1:38" ht="13.5">
      <c r="A85" s="4"/>
      <c r="B85" s="4"/>
      <c r="C85" s="5"/>
      <c r="D85" s="5"/>
      <c r="E85" s="18"/>
      <c r="F85" s="6"/>
      <c r="G85" s="32">
        <f t="shared" si="55"/>
      </c>
      <c r="H85" s="33">
        <f t="shared" si="59"/>
      </c>
      <c r="I85" s="9"/>
      <c r="J85" s="34">
        <f t="shared" si="56"/>
      </c>
      <c r="K85" s="9"/>
      <c r="L85" s="35">
        <f t="shared" si="57"/>
      </c>
      <c r="M85" s="6"/>
      <c r="N85" s="37">
        <f t="shared" si="60"/>
      </c>
      <c r="O85" s="14"/>
      <c r="P85" s="36">
        <f t="shared" si="61"/>
      </c>
      <c r="Q85" s="36">
        <f t="shared" si="62"/>
        <v>0</v>
      </c>
      <c r="R85" s="15"/>
      <c r="S85" s="3"/>
      <c r="T85" s="6"/>
      <c r="V85" s="38">
        <f t="shared" si="71"/>
      </c>
      <c r="W85" s="38">
        <f t="shared" si="72"/>
      </c>
      <c r="X85" s="38">
        <f t="shared" si="73"/>
      </c>
      <c r="Y85" s="38"/>
      <c r="Z85" s="38">
        <f t="shared" si="58"/>
      </c>
      <c r="AA85" s="94">
        <f t="shared" si="63"/>
      </c>
      <c r="AB85" s="94">
        <f t="shared" si="70"/>
      </c>
      <c r="AC85" s="37">
        <f t="shared" si="64"/>
      </c>
      <c r="AD85" s="96">
        <f t="shared" si="65"/>
      </c>
      <c r="AE85" s="39">
        <f t="shared" si="66"/>
      </c>
      <c r="AG85" s="98">
        <f t="shared" si="67"/>
        <v>0</v>
      </c>
      <c r="AH85" s="99">
        <f t="shared" si="68"/>
        <v>0</v>
      </c>
      <c r="AI85" s="99">
        <f t="shared" si="69"/>
        <v>0</v>
      </c>
      <c r="AK85" s="99">
        <f t="shared" si="30"/>
        <v>0</v>
      </c>
      <c r="AL85" s="99">
        <f t="shared" si="31"/>
        <v>0</v>
      </c>
    </row>
    <row r="86" spans="1:38" ht="13.5">
      <c r="A86" s="4"/>
      <c r="B86" s="4"/>
      <c r="C86" s="5"/>
      <c r="D86" s="5"/>
      <c r="E86" s="18"/>
      <c r="F86" s="6"/>
      <c r="G86" s="32">
        <f t="shared" si="55"/>
      </c>
      <c r="H86" s="33">
        <f t="shared" si="59"/>
      </c>
      <c r="I86" s="9"/>
      <c r="J86" s="34">
        <f t="shared" si="56"/>
      </c>
      <c r="K86" s="9"/>
      <c r="L86" s="35">
        <f t="shared" si="57"/>
      </c>
      <c r="M86" s="6"/>
      <c r="N86" s="37">
        <f t="shared" si="60"/>
      </c>
      <c r="O86" s="14"/>
      <c r="P86" s="36">
        <f t="shared" si="61"/>
      </c>
      <c r="Q86" s="36">
        <f t="shared" si="62"/>
        <v>0</v>
      </c>
      <c r="R86" s="15"/>
      <c r="S86" s="3"/>
      <c r="T86" s="6"/>
      <c r="V86" s="38">
        <f t="shared" si="71"/>
      </c>
      <c r="W86" s="38">
        <f t="shared" si="72"/>
      </c>
      <c r="X86" s="38">
        <f t="shared" si="73"/>
      </c>
      <c r="Y86" s="38"/>
      <c r="Z86" s="38">
        <f t="shared" si="58"/>
      </c>
      <c r="AA86" s="94">
        <f t="shared" si="63"/>
      </c>
      <c r="AB86" s="94">
        <f t="shared" si="70"/>
      </c>
      <c r="AC86" s="37">
        <f t="shared" si="64"/>
      </c>
      <c r="AD86" s="96">
        <f t="shared" si="65"/>
      </c>
      <c r="AE86" s="39">
        <f t="shared" si="66"/>
      </c>
      <c r="AG86" s="98">
        <f t="shared" si="67"/>
        <v>0</v>
      </c>
      <c r="AH86" s="99">
        <f t="shared" si="68"/>
        <v>0</v>
      </c>
      <c r="AI86" s="99">
        <f t="shared" si="69"/>
        <v>0</v>
      </c>
      <c r="AK86" s="99">
        <f t="shared" si="30"/>
        <v>0</v>
      </c>
      <c r="AL86" s="99">
        <f t="shared" si="31"/>
        <v>0</v>
      </c>
    </row>
    <row r="87" spans="1:38" ht="13.5">
      <c r="A87" s="4"/>
      <c r="B87" s="4"/>
      <c r="C87" s="5"/>
      <c r="D87" s="5"/>
      <c r="E87" s="18"/>
      <c r="F87" s="6"/>
      <c r="G87" s="32">
        <f t="shared" si="55"/>
      </c>
      <c r="H87" s="33">
        <f t="shared" si="59"/>
      </c>
      <c r="I87" s="9"/>
      <c r="J87" s="34">
        <f t="shared" si="56"/>
      </c>
      <c r="K87" s="9"/>
      <c r="L87" s="35">
        <f t="shared" si="57"/>
      </c>
      <c r="M87" s="6"/>
      <c r="N87" s="37">
        <f t="shared" si="60"/>
      </c>
      <c r="O87" s="14"/>
      <c r="P87" s="36">
        <f t="shared" si="61"/>
      </c>
      <c r="Q87" s="36">
        <f t="shared" si="62"/>
        <v>0</v>
      </c>
      <c r="R87" s="15"/>
      <c r="S87" s="3"/>
      <c r="T87" s="6"/>
      <c r="V87" s="38">
        <f t="shared" si="71"/>
      </c>
      <c r="W87" s="38">
        <f t="shared" si="72"/>
      </c>
      <c r="X87" s="38">
        <f t="shared" si="73"/>
      </c>
      <c r="Y87" s="38"/>
      <c r="Z87" s="38">
        <f aca="true" t="shared" si="74" ref="Z87:Z102">IF(F87="","",IF(F87*X87&gt;=100000,100000,F87*X87))</f>
      </c>
      <c r="AA87" s="94">
        <f t="shared" si="63"/>
      </c>
      <c r="AB87" s="94">
        <f t="shared" si="70"/>
      </c>
      <c r="AC87" s="37">
        <f t="shared" si="64"/>
      </c>
      <c r="AD87" s="96">
        <f t="shared" si="65"/>
      </c>
      <c r="AE87" s="39">
        <f t="shared" si="66"/>
      </c>
      <c r="AG87" s="98">
        <f t="shared" si="67"/>
        <v>0</v>
      </c>
      <c r="AH87" s="99">
        <f t="shared" si="68"/>
        <v>0</v>
      </c>
      <c r="AI87" s="99">
        <f t="shared" si="69"/>
        <v>0</v>
      </c>
      <c r="AK87" s="99">
        <f t="shared" si="30"/>
        <v>0</v>
      </c>
      <c r="AL87" s="99">
        <f t="shared" si="31"/>
        <v>0</v>
      </c>
    </row>
    <row r="88" spans="1:38" ht="13.5">
      <c r="A88" s="4"/>
      <c r="B88" s="4"/>
      <c r="C88" s="5"/>
      <c r="D88" s="5"/>
      <c r="E88" s="18"/>
      <c r="F88" s="6"/>
      <c r="G88" s="32">
        <f t="shared" si="55"/>
      </c>
      <c r="H88" s="33">
        <f t="shared" si="59"/>
      </c>
      <c r="I88" s="9"/>
      <c r="J88" s="34">
        <f t="shared" si="56"/>
      </c>
      <c r="K88" s="9"/>
      <c r="L88" s="35">
        <f t="shared" si="57"/>
      </c>
      <c r="M88" s="6"/>
      <c r="N88" s="37">
        <f aca="true" t="shared" si="75" ref="N88:N103">IF(L88="","",L88+M88)</f>
      </c>
      <c r="O88" s="14"/>
      <c r="P88" s="36">
        <f aca="true" t="shared" si="76" ref="P88:P103">IF(N88="","",ROUNDDOWN(N88*O88/100,0))</f>
      </c>
      <c r="Q88" s="36">
        <f aca="true" t="shared" si="77" ref="Q88:Q103">IF(AND(F88&lt;&gt;"",I88&lt;&gt;""),T88-N88,T88)</f>
        <v>0</v>
      </c>
      <c r="R88" s="15"/>
      <c r="S88" s="3"/>
      <c r="T88" s="6"/>
      <c r="V88" s="38">
        <f t="shared" si="71"/>
      </c>
      <c r="W88" s="38">
        <f t="shared" si="72"/>
      </c>
      <c r="X88" s="38">
        <f t="shared" si="73"/>
      </c>
      <c r="Y88" s="38"/>
      <c r="Z88" s="38">
        <f t="shared" si="74"/>
      </c>
      <c r="AA88" s="94">
        <f t="shared" si="63"/>
      </c>
      <c r="AB88" s="94">
        <f aca="true" t="shared" si="78" ref="AB88:AB103">IF(OR(F88="",I88=""),"",ROUNDDOWN(AA88*J88*K88/12,0))</f>
      </c>
      <c r="AC88" s="37">
        <f aca="true" t="shared" si="79" ref="AC88:AC103">IF(OR(F88="",I88=""),"",T88-AB88)</f>
      </c>
      <c r="AD88" s="96">
        <f t="shared" si="65"/>
      </c>
      <c r="AE88" s="39">
        <f t="shared" si="66"/>
      </c>
      <c r="AG88" s="98">
        <f t="shared" si="67"/>
        <v>0</v>
      </c>
      <c r="AH88" s="99">
        <f t="shared" si="68"/>
        <v>0</v>
      </c>
      <c r="AI88" s="99">
        <f t="shared" si="69"/>
        <v>0</v>
      </c>
      <c r="AK88" s="99">
        <f aca="true" t="shared" si="80" ref="AK88:AK106">IF(A88=12,F88*VLOOKUP(I88,耐用年数,7),0)</f>
        <v>0</v>
      </c>
      <c r="AL88" s="99">
        <f aca="true" t="shared" si="81" ref="AL88:AL106">IF(AND(A88=12,AE88&lt;AK88),1,0)</f>
        <v>0</v>
      </c>
    </row>
    <row r="89" spans="1:38" ht="13.5">
      <c r="A89" s="4"/>
      <c r="B89" s="4"/>
      <c r="C89" s="5"/>
      <c r="D89" s="5"/>
      <c r="E89" s="18"/>
      <c r="F89" s="6"/>
      <c r="G89" s="32">
        <f t="shared" si="55"/>
      </c>
      <c r="H89" s="33">
        <f t="shared" si="59"/>
      </c>
      <c r="I89" s="9"/>
      <c r="J89" s="34">
        <f t="shared" si="56"/>
      </c>
      <c r="K89" s="9"/>
      <c r="L89" s="35">
        <f t="shared" si="57"/>
      </c>
      <c r="M89" s="6"/>
      <c r="N89" s="37">
        <f t="shared" si="75"/>
      </c>
      <c r="O89" s="14"/>
      <c r="P89" s="36">
        <f t="shared" si="76"/>
      </c>
      <c r="Q89" s="36">
        <f t="shared" si="77"/>
        <v>0</v>
      </c>
      <c r="R89" s="15"/>
      <c r="S89" s="3"/>
      <c r="T89" s="6"/>
      <c r="V89" s="38">
        <f t="shared" si="71"/>
      </c>
      <c r="W89" s="38">
        <f t="shared" si="72"/>
      </c>
      <c r="X89" s="38">
        <f t="shared" si="73"/>
      </c>
      <c r="Y89" s="38"/>
      <c r="Z89" s="38">
        <f t="shared" si="74"/>
      </c>
      <c r="AA89" s="94">
        <f t="shared" si="63"/>
      </c>
      <c r="AB89" s="94">
        <f t="shared" si="78"/>
      </c>
      <c r="AC89" s="37">
        <f t="shared" si="79"/>
      </c>
      <c r="AD89" s="96">
        <f t="shared" si="65"/>
      </c>
      <c r="AE89" s="39">
        <f t="shared" si="66"/>
      </c>
      <c r="AG89" s="98">
        <f t="shared" si="67"/>
        <v>0</v>
      </c>
      <c r="AH89" s="99">
        <f t="shared" si="68"/>
        <v>0</v>
      </c>
      <c r="AI89" s="99">
        <f t="shared" si="69"/>
        <v>0</v>
      </c>
      <c r="AK89" s="99">
        <f t="shared" si="80"/>
        <v>0</v>
      </c>
      <c r="AL89" s="99">
        <f t="shared" si="81"/>
        <v>0</v>
      </c>
    </row>
    <row r="90" spans="1:38" ht="13.5">
      <c r="A90" s="4"/>
      <c r="B90" s="4"/>
      <c r="C90" s="5"/>
      <c r="D90" s="5"/>
      <c r="E90" s="18"/>
      <c r="F90" s="6"/>
      <c r="G90" s="32">
        <f t="shared" si="55"/>
      </c>
      <c r="H90" s="33">
        <f t="shared" si="59"/>
      </c>
      <c r="I90" s="9"/>
      <c r="J90" s="34">
        <f t="shared" si="56"/>
      </c>
      <c r="K90" s="9"/>
      <c r="L90" s="35">
        <f t="shared" si="57"/>
      </c>
      <c r="M90" s="6"/>
      <c r="N90" s="37">
        <f t="shared" si="75"/>
      </c>
      <c r="O90" s="14"/>
      <c r="P90" s="36">
        <f t="shared" si="76"/>
      </c>
      <c r="Q90" s="36">
        <f t="shared" si="77"/>
        <v>0</v>
      </c>
      <c r="R90" s="15"/>
      <c r="S90" s="3"/>
      <c r="T90" s="6"/>
      <c r="V90" s="38">
        <f t="shared" si="71"/>
      </c>
      <c r="W90" s="38">
        <f t="shared" si="72"/>
      </c>
      <c r="X90" s="38">
        <f t="shared" si="73"/>
      </c>
      <c r="Y90" s="38"/>
      <c r="Z90" s="38">
        <f t="shared" si="74"/>
      </c>
      <c r="AA90" s="94">
        <f t="shared" si="63"/>
      </c>
      <c r="AB90" s="94">
        <f t="shared" si="78"/>
      </c>
      <c r="AC90" s="37">
        <f t="shared" si="79"/>
      </c>
      <c r="AD90" s="96">
        <f t="shared" si="65"/>
      </c>
      <c r="AE90" s="39">
        <f t="shared" si="66"/>
      </c>
      <c r="AG90" s="98">
        <f t="shared" si="67"/>
        <v>0</v>
      </c>
      <c r="AH90" s="99">
        <f t="shared" si="68"/>
        <v>0</v>
      </c>
      <c r="AI90" s="99">
        <f t="shared" si="69"/>
        <v>0</v>
      </c>
      <c r="AK90" s="99">
        <f t="shared" si="80"/>
        <v>0</v>
      </c>
      <c r="AL90" s="99">
        <f t="shared" si="81"/>
        <v>0</v>
      </c>
    </row>
    <row r="91" spans="1:38" ht="13.5">
      <c r="A91" s="4"/>
      <c r="B91" s="4"/>
      <c r="C91" s="5"/>
      <c r="D91" s="5"/>
      <c r="E91" s="18"/>
      <c r="F91" s="6"/>
      <c r="G91" s="32">
        <f t="shared" si="55"/>
      </c>
      <c r="H91" s="33">
        <f t="shared" si="59"/>
      </c>
      <c r="I91" s="9"/>
      <c r="J91" s="34">
        <f t="shared" si="56"/>
      </c>
      <c r="K91" s="9"/>
      <c r="L91" s="35">
        <f t="shared" si="57"/>
      </c>
      <c r="M91" s="6"/>
      <c r="N91" s="37">
        <f t="shared" si="75"/>
      </c>
      <c r="O91" s="14"/>
      <c r="P91" s="36">
        <f t="shared" si="76"/>
      </c>
      <c r="Q91" s="36">
        <f t="shared" si="77"/>
        <v>0</v>
      </c>
      <c r="R91" s="15"/>
      <c r="S91" s="3"/>
      <c r="T91" s="6"/>
      <c r="V91" s="38">
        <f t="shared" si="71"/>
      </c>
      <c r="W91" s="38">
        <f t="shared" si="72"/>
      </c>
      <c r="X91" s="38">
        <f t="shared" si="73"/>
      </c>
      <c r="Y91" s="38"/>
      <c r="Z91" s="38">
        <f t="shared" si="74"/>
      </c>
      <c r="AA91" s="94">
        <f t="shared" si="63"/>
      </c>
      <c r="AB91" s="94">
        <f t="shared" si="78"/>
      </c>
      <c r="AC91" s="37">
        <f t="shared" si="79"/>
      </c>
      <c r="AD91" s="96">
        <f t="shared" si="65"/>
      </c>
      <c r="AE91" s="39">
        <f t="shared" si="66"/>
      </c>
      <c r="AG91" s="98">
        <f t="shared" si="67"/>
        <v>0</v>
      </c>
      <c r="AH91" s="99">
        <f t="shared" si="68"/>
        <v>0</v>
      </c>
      <c r="AI91" s="99">
        <f t="shared" si="69"/>
        <v>0</v>
      </c>
      <c r="AK91" s="99">
        <f t="shared" si="80"/>
        <v>0</v>
      </c>
      <c r="AL91" s="99">
        <f t="shared" si="81"/>
        <v>0</v>
      </c>
    </row>
    <row r="92" spans="1:38" ht="13.5">
      <c r="A92" s="4"/>
      <c r="B92" s="4"/>
      <c r="C92" s="5"/>
      <c r="D92" s="5"/>
      <c r="E92" s="18"/>
      <c r="F92" s="6"/>
      <c r="G92" s="32">
        <f t="shared" si="55"/>
      </c>
      <c r="H92" s="33">
        <f t="shared" si="59"/>
      </c>
      <c r="I92" s="9"/>
      <c r="J92" s="34">
        <f t="shared" si="56"/>
      </c>
      <c r="K92" s="9"/>
      <c r="L92" s="35">
        <f t="shared" si="57"/>
      </c>
      <c r="M92" s="6"/>
      <c r="N92" s="37">
        <f t="shared" si="75"/>
      </c>
      <c r="O92" s="14"/>
      <c r="P92" s="36">
        <f t="shared" si="76"/>
      </c>
      <c r="Q92" s="36">
        <f t="shared" si="77"/>
        <v>0</v>
      </c>
      <c r="R92" s="15"/>
      <c r="S92" s="3"/>
      <c r="T92" s="6"/>
      <c r="V92" s="38">
        <f t="shared" si="71"/>
      </c>
      <c r="W92" s="38">
        <f t="shared" si="72"/>
      </c>
      <c r="X92" s="38">
        <f t="shared" si="73"/>
      </c>
      <c r="Y92" s="38"/>
      <c r="Z92" s="38">
        <f t="shared" si="74"/>
      </c>
      <c r="AA92" s="94">
        <f t="shared" si="63"/>
      </c>
      <c r="AB92" s="94">
        <f t="shared" si="78"/>
      </c>
      <c r="AC92" s="37">
        <f t="shared" si="79"/>
      </c>
      <c r="AD92" s="96">
        <f t="shared" si="65"/>
      </c>
      <c r="AE92" s="39">
        <f t="shared" si="66"/>
      </c>
      <c r="AG92" s="98">
        <f t="shared" si="67"/>
        <v>0</v>
      </c>
      <c r="AH92" s="99">
        <f t="shared" si="68"/>
        <v>0</v>
      </c>
      <c r="AI92" s="99">
        <f t="shared" si="69"/>
        <v>0</v>
      </c>
      <c r="AK92" s="99">
        <f t="shared" si="80"/>
        <v>0</v>
      </c>
      <c r="AL92" s="99">
        <f t="shared" si="81"/>
        <v>0</v>
      </c>
    </row>
    <row r="93" spans="1:38" ht="13.5">
      <c r="A93" s="4"/>
      <c r="B93" s="4"/>
      <c r="C93" s="5"/>
      <c r="D93" s="5"/>
      <c r="E93" s="18"/>
      <c r="F93" s="6"/>
      <c r="G93" s="32">
        <f t="shared" si="55"/>
      </c>
      <c r="H93" s="33">
        <f t="shared" si="59"/>
      </c>
      <c r="I93" s="9"/>
      <c r="J93" s="34">
        <f t="shared" si="56"/>
      </c>
      <c r="K93" s="9"/>
      <c r="L93" s="35">
        <f t="shared" si="57"/>
      </c>
      <c r="M93" s="6"/>
      <c r="N93" s="37">
        <f t="shared" si="75"/>
      </c>
      <c r="O93" s="14"/>
      <c r="P93" s="36">
        <f t="shared" si="76"/>
      </c>
      <c r="Q93" s="36">
        <f t="shared" si="77"/>
        <v>0</v>
      </c>
      <c r="R93" s="15"/>
      <c r="S93" s="3"/>
      <c r="T93" s="6"/>
      <c r="V93" s="38">
        <f t="shared" si="71"/>
      </c>
      <c r="W93" s="38">
        <f t="shared" si="72"/>
      </c>
      <c r="X93" s="38">
        <f t="shared" si="73"/>
      </c>
      <c r="Y93" s="38"/>
      <c r="Z93" s="38">
        <f t="shared" si="74"/>
      </c>
      <c r="AA93" s="94">
        <f t="shared" si="63"/>
      </c>
      <c r="AB93" s="94">
        <f t="shared" si="78"/>
      </c>
      <c r="AC93" s="37">
        <f t="shared" si="79"/>
      </c>
      <c r="AD93" s="96">
        <f t="shared" si="65"/>
      </c>
      <c r="AE93" s="39">
        <f t="shared" si="66"/>
      </c>
      <c r="AG93" s="98">
        <f t="shared" si="67"/>
        <v>0</v>
      </c>
      <c r="AH93" s="99">
        <f t="shared" si="68"/>
        <v>0</v>
      </c>
      <c r="AI93" s="99">
        <f t="shared" si="69"/>
        <v>0</v>
      </c>
      <c r="AK93" s="99">
        <f t="shared" si="80"/>
        <v>0</v>
      </c>
      <c r="AL93" s="99">
        <f t="shared" si="81"/>
        <v>0</v>
      </c>
    </row>
    <row r="94" spans="1:38" ht="13.5">
      <c r="A94" s="4"/>
      <c r="B94" s="4"/>
      <c r="C94" s="5"/>
      <c r="D94" s="5"/>
      <c r="E94" s="18"/>
      <c r="F94" s="6"/>
      <c r="G94" s="32">
        <f t="shared" si="55"/>
      </c>
      <c r="H94" s="33">
        <f t="shared" si="59"/>
      </c>
      <c r="I94" s="9"/>
      <c r="J94" s="34">
        <f t="shared" si="56"/>
      </c>
      <c r="K94" s="9"/>
      <c r="L94" s="35">
        <f t="shared" si="57"/>
      </c>
      <c r="M94" s="6"/>
      <c r="N94" s="37">
        <f t="shared" si="75"/>
      </c>
      <c r="O94" s="14"/>
      <c r="P94" s="36">
        <f t="shared" si="76"/>
      </c>
      <c r="Q94" s="36">
        <f t="shared" si="77"/>
        <v>0</v>
      </c>
      <c r="R94" s="15"/>
      <c r="S94" s="3"/>
      <c r="T94" s="6"/>
      <c r="V94" s="38">
        <f t="shared" si="71"/>
      </c>
      <c r="W94" s="38">
        <f t="shared" si="72"/>
      </c>
      <c r="X94" s="38">
        <f t="shared" si="73"/>
      </c>
      <c r="Y94" s="38"/>
      <c r="Z94" s="38">
        <f t="shared" si="74"/>
      </c>
      <c r="AA94" s="94">
        <f t="shared" si="63"/>
      </c>
      <c r="AB94" s="94">
        <f t="shared" si="78"/>
      </c>
      <c r="AC94" s="37">
        <f t="shared" si="79"/>
      </c>
      <c r="AD94" s="96">
        <f t="shared" si="65"/>
      </c>
      <c r="AE94" s="39">
        <f t="shared" si="66"/>
      </c>
      <c r="AG94" s="98">
        <f t="shared" si="67"/>
        <v>0</v>
      </c>
      <c r="AH94" s="99">
        <f t="shared" si="68"/>
        <v>0</v>
      </c>
      <c r="AI94" s="99">
        <f t="shared" si="69"/>
        <v>0</v>
      </c>
      <c r="AK94" s="99">
        <f t="shared" si="80"/>
        <v>0</v>
      </c>
      <c r="AL94" s="99">
        <f t="shared" si="81"/>
        <v>0</v>
      </c>
    </row>
    <row r="95" spans="1:38" ht="13.5">
      <c r="A95" s="4"/>
      <c r="B95" s="4"/>
      <c r="C95" s="5"/>
      <c r="D95" s="5"/>
      <c r="E95" s="18"/>
      <c r="F95" s="6"/>
      <c r="G95" s="32">
        <f t="shared" si="55"/>
      </c>
      <c r="H95" s="33">
        <f t="shared" si="59"/>
      </c>
      <c r="I95" s="9"/>
      <c r="J95" s="34">
        <f t="shared" si="56"/>
      </c>
      <c r="K95" s="9"/>
      <c r="L95" s="35">
        <f t="shared" si="57"/>
      </c>
      <c r="M95" s="6"/>
      <c r="N95" s="37">
        <f t="shared" si="75"/>
      </c>
      <c r="O95" s="14"/>
      <c r="P95" s="36">
        <f t="shared" si="76"/>
      </c>
      <c r="Q95" s="36">
        <f t="shared" si="77"/>
        <v>0</v>
      </c>
      <c r="R95" s="15"/>
      <c r="S95" s="3"/>
      <c r="T95" s="6"/>
      <c r="V95" s="38">
        <f t="shared" si="71"/>
      </c>
      <c r="W95" s="38">
        <f t="shared" si="72"/>
      </c>
      <c r="X95" s="38">
        <f t="shared" si="73"/>
      </c>
      <c r="Y95" s="38"/>
      <c r="Z95" s="38">
        <f t="shared" si="74"/>
      </c>
      <c r="AA95" s="94">
        <f t="shared" si="63"/>
      </c>
      <c r="AB95" s="94">
        <f t="shared" si="78"/>
      </c>
      <c r="AC95" s="37">
        <f t="shared" si="79"/>
      </c>
      <c r="AD95" s="96">
        <f t="shared" si="65"/>
      </c>
      <c r="AE95" s="39">
        <f t="shared" si="66"/>
      </c>
      <c r="AG95" s="98">
        <f t="shared" si="67"/>
        <v>0</v>
      </c>
      <c r="AH95" s="99">
        <f t="shared" si="68"/>
        <v>0</v>
      </c>
      <c r="AI95" s="99">
        <f t="shared" si="69"/>
        <v>0</v>
      </c>
      <c r="AK95" s="99">
        <f t="shared" si="80"/>
        <v>0</v>
      </c>
      <c r="AL95" s="99">
        <f t="shared" si="81"/>
        <v>0</v>
      </c>
    </row>
    <row r="96" spans="1:38" ht="13.5">
      <c r="A96" s="4"/>
      <c r="B96" s="4"/>
      <c r="C96" s="5"/>
      <c r="D96" s="5"/>
      <c r="E96" s="18"/>
      <c r="F96" s="6"/>
      <c r="G96" s="32">
        <f t="shared" si="55"/>
      </c>
      <c r="H96" s="33">
        <f t="shared" si="59"/>
      </c>
      <c r="I96" s="9"/>
      <c r="J96" s="34">
        <f t="shared" si="56"/>
      </c>
      <c r="K96" s="9"/>
      <c r="L96" s="35">
        <f t="shared" si="57"/>
      </c>
      <c r="M96" s="6"/>
      <c r="N96" s="37">
        <f t="shared" si="75"/>
      </c>
      <c r="O96" s="14"/>
      <c r="P96" s="36">
        <f t="shared" si="76"/>
      </c>
      <c r="Q96" s="36">
        <f t="shared" si="77"/>
        <v>0</v>
      </c>
      <c r="R96" s="15"/>
      <c r="S96" s="3"/>
      <c r="T96" s="6"/>
      <c r="V96" s="38">
        <f aca="true" t="shared" si="82" ref="V96:V106">IF($A96="","",VLOOKUP($A96,定数表,2))</f>
      </c>
      <c r="W96" s="38">
        <f aca="true" t="shared" si="83" ref="W96:W106">IF($A96="","",VLOOKUP($A96,定数表,3))</f>
      </c>
      <c r="X96" s="38">
        <f aca="true" t="shared" si="84" ref="X96:X106">IF($A96="","",VLOOKUP($A96,定数表,4))</f>
      </c>
      <c r="Y96" s="38"/>
      <c r="Z96" s="38">
        <f t="shared" si="74"/>
      </c>
      <c r="AA96" s="94">
        <f t="shared" si="63"/>
      </c>
      <c r="AB96" s="94">
        <f t="shared" si="78"/>
      </c>
      <c r="AC96" s="37">
        <f t="shared" si="79"/>
      </c>
      <c r="AD96" s="96">
        <f t="shared" si="65"/>
      </c>
      <c r="AE96" s="39">
        <f t="shared" si="66"/>
      </c>
      <c r="AG96" s="98">
        <f t="shared" si="67"/>
        <v>0</v>
      </c>
      <c r="AH96" s="99">
        <f t="shared" si="68"/>
        <v>0</v>
      </c>
      <c r="AI96" s="99">
        <f t="shared" si="69"/>
        <v>0</v>
      </c>
      <c r="AK96" s="99">
        <f t="shared" si="80"/>
        <v>0</v>
      </c>
      <c r="AL96" s="99">
        <f t="shared" si="81"/>
        <v>0</v>
      </c>
    </row>
    <row r="97" spans="1:38" ht="13.5">
      <c r="A97" s="4"/>
      <c r="B97" s="4"/>
      <c r="C97" s="5"/>
      <c r="D97" s="5"/>
      <c r="E97" s="18"/>
      <c r="F97" s="6"/>
      <c r="G97" s="32">
        <f t="shared" si="55"/>
      </c>
      <c r="H97" s="33">
        <f t="shared" si="59"/>
      </c>
      <c r="I97" s="9"/>
      <c r="J97" s="34">
        <f t="shared" si="56"/>
      </c>
      <c r="K97" s="9"/>
      <c r="L97" s="35">
        <f t="shared" si="57"/>
      </c>
      <c r="M97" s="6"/>
      <c r="N97" s="37">
        <f t="shared" si="75"/>
      </c>
      <c r="O97" s="14"/>
      <c r="P97" s="36">
        <f t="shared" si="76"/>
      </c>
      <c r="Q97" s="36">
        <f t="shared" si="77"/>
        <v>0</v>
      </c>
      <c r="R97" s="15"/>
      <c r="S97" s="3"/>
      <c r="T97" s="6"/>
      <c r="V97" s="38">
        <f t="shared" si="82"/>
      </c>
      <c r="W97" s="38">
        <f t="shared" si="83"/>
      </c>
      <c r="X97" s="38">
        <f t="shared" si="84"/>
      </c>
      <c r="Y97" s="38"/>
      <c r="Z97" s="38">
        <f t="shared" si="74"/>
      </c>
      <c r="AA97" s="94">
        <f t="shared" si="63"/>
      </c>
      <c r="AB97" s="94">
        <f t="shared" si="78"/>
      </c>
      <c r="AC97" s="37">
        <f t="shared" si="79"/>
      </c>
      <c r="AD97" s="96">
        <f t="shared" si="65"/>
      </c>
      <c r="AE97" s="39">
        <f t="shared" si="66"/>
      </c>
      <c r="AG97" s="98">
        <f t="shared" si="67"/>
        <v>0</v>
      </c>
      <c r="AH97" s="99">
        <f t="shared" si="68"/>
        <v>0</v>
      </c>
      <c r="AI97" s="99">
        <f t="shared" si="69"/>
        <v>0</v>
      </c>
      <c r="AK97" s="99">
        <f t="shared" si="80"/>
        <v>0</v>
      </c>
      <c r="AL97" s="99">
        <f t="shared" si="81"/>
        <v>0</v>
      </c>
    </row>
    <row r="98" spans="1:38" ht="13.5">
      <c r="A98" s="4"/>
      <c r="B98" s="4"/>
      <c r="C98" s="5"/>
      <c r="D98" s="5"/>
      <c r="E98" s="18"/>
      <c r="F98" s="6"/>
      <c r="G98" s="32">
        <f t="shared" si="55"/>
      </c>
      <c r="H98" s="33">
        <f t="shared" si="59"/>
      </c>
      <c r="I98" s="9"/>
      <c r="J98" s="34">
        <f t="shared" si="56"/>
      </c>
      <c r="K98" s="9"/>
      <c r="L98" s="35">
        <f t="shared" si="57"/>
      </c>
      <c r="M98" s="6"/>
      <c r="N98" s="37">
        <f t="shared" si="75"/>
      </c>
      <c r="O98" s="14"/>
      <c r="P98" s="36">
        <f t="shared" si="76"/>
      </c>
      <c r="Q98" s="36">
        <f t="shared" si="77"/>
        <v>0</v>
      </c>
      <c r="R98" s="15"/>
      <c r="S98" s="3"/>
      <c r="T98" s="6"/>
      <c r="V98" s="38">
        <f t="shared" si="82"/>
      </c>
      <c r="W98" s="38">
        <f t="shared" si="83"/>
      </c>
      <c r="X98" s="38">
        <f t="shared" si="84"/>
      </c>
      <c r="Y98" s="38"/>
      <c r="Z98" s="38">
        <f t="shared" si="74"/>
      </c>
      <c r="AA98" s="94">
        <f t="shared" si="63"/>
      </c>
      <c r="AB98" s="94">
        <f t="shared" si="78"/>
      </c>
      <c r="AC98" s="37">
        <f t="shared" si="79"/>
      </c>
      <c r="AD98" s="96">
        <f t="shared" si="65"/>
      </c>
      <c r="AE98" s="39">
        <f t="shared" si="66"/>
      </c>
      <c r="AG98" s="98">
        <f t="shared" si="67"/>
        <v>0</v>
      </c>
      <c r="AH98" s="99">
        <f t="shared" si="68"/>
        <v>0</v>
      </c>
      <c r="AI98" s="99">
        <f t="shared" si="69"/>
        <v>0</v>
      </c>
      <c r="AK98" s="99">
        <f t="shared" si="80"/>
        <v>0</v>
      </c>
      <c r="AL98" s="99">
        <f t="shared" si="81"/>
        <v>0</v>
      </c>
    </row>
    <row r="99" spans="1:38" ht="13.5">
      <c r="A99" s="4"/>
      <c r="B99" s="4"/>
      <c r="C99" s="5"/>
      <c r="D99" s="5"/>
      <c r="E99" s="18"/>
      <c r="F99" s="6"/>
      <c r="G99" s="32">
        <f t="shared" si="55"/>
      </c>
      <c r="H99" s="33">
        <f t="shared" si="59"/>
      </c>
      <c r="I99" s="9"/>
      <c r="J99" s="34">
        <f t="shared" si="56"/>
      </c>
      <c r="K99" s="9"/>
      <c r="L99" s="35">
        <f t="shared" si="57"/>
      </c>
      <c r="M99" s="6"/>
      <c r="N99" s="37">
        <f t="shared" si="75"/>
      </c>
      <c r="O99" s="14"/>
      <c r="P99" s="36">
        <f t="shared" si="76"/>
      </c>
      <c r="Q99" s="36">
        <f t="shared" si="77"/>
        <v>0</v>
      </c>
      <c r="R99" s="15"/>
      <c r="S99" s="3"/>
      <c r="T99" s="6"/>
      <c r="V99" s="38">
        <f t="shared" si="82"/>
      </c>
      <c r="W99" s="38">
        <f t="shared" si="83"/>
      </c>
      <c r="X99" s="38">
        <f t="shared" si="84"/>
      </c>
      <c r="Y99" s="38"/>
      <c r="Z99" s="38">
        <f t="shared" si="74"/>
      </c>
      <c r="AA99" s="94">
        <f t="shared" si="63"/>
      </c>
      <c r="AB99" s="94">
        <f t="shared" si="78"/>
      </c>
      <c r="AC99" s="37">
        <f t="shared" si="79"/>
      </c>
      <c r="AD99" s="96">
        <f t="shared" si="65"/>
      </c>
      <c r="AE99" s="39">
        <f t="shared" si="66"/>
      </c>
      <c r="AG99" s="98">
        <f t="shared" si="67"/>
        <v>0</v>
      </c>
      <c r="AH99" s="99">
        <f t="shared" si="68"/>
        <v>0</v>
      </c>
      <c r="AI99" s="99">
        <f t="shared" si="69"/>
        <v>0</v>
      </c>
      <c r="AK99" s="99">
        <f t="shared" si="80"/>
        <v>0</v>
      </c>
      <c r="AL99" s="99">
        <f t="shared" si="81"/>
        <v>0</v>
      </c>
    </row>
    <row r="100" spans="1:38" ht="13.5">
      <c r="A100" s="4"/>
      <c r="B100" s="4"/>
      <c r="C100" s="5"/>
      <c r="D100" s="5"/>
      <c r="E100" s="18"/>
      <c r="F100" s="6"/>
      <c r="G100" s="32">
        <f t="shared" si="55"/>
      </c>
      <c r="H100" s="33">
        <f t="shared" si="59"/>
      </c>
      <c r="I100" s="9"/>
      <c r="J100" s="34">
        <f t="shared" si="56"/>
      </c>
      <c r="K100" s="9"/>
      <c r="L100" s="35">
        <f t="shared" si="57"/>
      </c>
      <c r="M100" s="6"/>
      <c r="N100" s="37">
        <f t="shared" si="75"/>
      </c>
      <c r="O100" s="14"/>
      <c r="P100" s="36">
        <f t="shared" si="76"/>
      </c>
      <c r="Q100" s="36">
        <f t="shared" si="77"/>
        <v>0</v>
      </c>
      <c r="R100" s="15"/>
      <c r="S100" s="3"/>
      <c r="T100" s="6"/>
      <c r="V100" s="38">
        <f t="shared" si="82"/>
      </c>
      <c r="W100" s="38">
        <f t="shared" si="83"/>
      </c>
      <c r="X100" s="38">
        <f t="shared" si="84"/>
      </c>
      <c r="Y100" s="38"/>
      <c r="Z100" s="38">
        <f t="shared" si="74"/>
      </c>
      <c r="AA100" s="94">
        <f t="shared" si="63"/>
      </c>
      <c r="AB100" s="94">
        <f t="shared" si="78"/>
      </c>
      <c r="AC100" s="37">
        <f t="shared" si="79"/>
      </c>
      <c r="AD100" s="96">
        <f t="shared" si="65"/>
      </c>
      <c r="AE100" s="39">
        <f t="shared" si="66"/>
      </c>
      <c r="AG100" s="98">
        <f t="shared" si="67"/>
        <v>0</v>
      </c>
      <c r="AH100" s="99">
        <f t="shared" si="68"/>
        <v>0</v>
      </c>
      <c r="AI100" s="99">
        <f t="shared" si="69"/>
        <v>0</v>
      </c>
      <c r="AK100" s="99">
        <f t="shared" si="80"/>
        <v>0</v>
      </c>
      <c r="AL100" s="99">
        <f t="shared" si="81"/>
        <v>0</v>
      </c>
    </row>
    <row r="101" spans="1:38" ht="13.5">
      <c r="A101" s="4"/>
      <c r="B101" s="4"/>
      <c r="C101" s="5"/>
      <c r="D101" s="5"/>
      <c r="E101" s="18"/>
      <c r="F101" s="6"/>
      <c r="G101" s="32">
        <f t="shared" si="55"/>
      </c>
      <c r="H101" s="33">
        <f t="shared" si="59"/>
      </c>
      <c r="I101" s="9"/>
      <c r="J101" s="34">
        <f t="shared" si="56"/>
      </c>
      <c r="K101" s="9"/>
      <c r="L101" s="35">
        <f t="shared" si="57"/>
      </c>
      <c r="M101" s="6"/>
      <c r="N101" s="37">
        <f t="shared" si="75"/>
      </c>
      <c r="O101" s="14"/>
      <c r="P101" s="36">
        <f t="shared" si="76"/>
      </c>
      <c r="Q101" s="36">
        <f t="shared" si="77"/>
        <v>0</v>
      </c>
      <c r="R101" s="15"/>
      <c r="S101" s="3"/>
      <c r="T101" s="6"/>
      <c r="V101" s="38">
        <f t="shared" si="82"/>
      </c>
      <c r="W101" s="38">
        <f t="shared" si="83"/>
      </c>
      <c r="X101" s="38">
        <f t="shared" si="84"/>
      </c>
      <c r="Y101" s="38"/>
      <c r="Z101" s="38">
        <f t="shared" si="74"/>
      </c>
      <c r="AA101" s="94">
        <f t="shared" si="63"/>
      </c>
      <c r="AB101" s="94">
        <f t="shared" si="78"/>
      </c>
      <c r="AC101" s="37">
        <f t="shared" si="79"/>
      </c>
      <c r="AD101" s="96">
        <f t="shared" si="65"/>
      </c>
      <c r="AE101" s="39">
        <f t="shared" si="66"/>
      </c>
      <c r="AG101" s="98">
        <f t="shared" si="67"/>
        <v>0</v>
      </c>
      <c r="AH101" s="99">
        <f t="shared" si="68"/>
        <v>0</v>
      </c>
      <c r="AI101" s="99">
        <f t="shared" si="69"/>
        <v>0</v>
      </c>
      <c r="AK101" s="99">
        <f t="shared" si="80"/>
        <v>0</v>
      </c>
      <c r="AL101" s="99">
        <f t="shared" si="81"/>
        <v>0</v>
      </c>
    </row>
    <row r="102" spans="1:38" ht="13.5">
      <c r="A102" s="4"/>
      <c r="B102" s="4"/>
      <c r="C102" s="5"/>
      <c r="D102" s="5"/>
      <c r="E102" s="18"/>
      <c r="F102" s="6"/>
      <c r="G102" s="32">
        <f t="shared" si="55"/>
      </c>
      <c r="H102" s="33">
        <f t="shared" si="59"/>
      </c>
      <c r="I102" s="9"/>
      <c r="J102" s="34">
        <f t="shared" si="56"/>
      </c>
      <c r="K102" s="9"/>
      <c r="L102" s="35">
        <f t="shared" si="57"/>
      </c>
      <c r="M102" s="6"/>
      <c r="N102" s="37">
        <f t="shared" si="75"/>
      </c>
      <c r="O102" s="14"/>
      <c r="P102" s="36">
        <f t="shared" si="76"/>
      </c>
      <c r="Q102" s="36">
        <f t="shared" si="77"/>
        <v>0</v>
      </c>
      <c r="R102" s="15"/>
      <c r="S102" s="3"/>
      <c r="T102" s="6"/>
      <c r="V102" s="38">
        <f t="shared" si="82"/>
      </c>
      <c r="W102" s="38">
        <f t="shared" si="83"/>
      </c>
      <c r="X102" s="38">
        <f t="shared" si="84"/>
      </c>
      <c r="Y102" s="38"/>
      <c r="Z102" s="38">
        <f t="shared" si="74"/>
      </c>
      <c r="AA102" s="94">
        <f t="shared" si="63"/>
      </c>
      <c r="AB102" s="94">
        <f t="shared" si="78"/>
      </c>
      <c r="AC102" s="37">
        <f t="shared" si="79"/>
      </c>
      <c r="AD102" s="96">
        <f t="shared" si="65"/>
      </c>
      <c r="AE102" s="39">
        <f t="shared" si="66"/>
      </c>
      <c r="AG102" s="98">
        <f t="shared" si="67"/>
        <v>0</v>
      </c>
      <c r="AH102" s="99">
        <f t="shared" si="68"/>
        <v>0</v>
      </c>
      <c r="AI102" s="99">
        <f t="shared" si="69"/>
        <v>0</v>
      </c>
      <c r="AK102" s="99">
        <f t="shared" si="80"/>
        <v>0</v>
      </c>
      <c r="AL102" s="99">
        <f t="shared" si="81"/>
        <v>0</v>
      </c>
    </row>
    <row r="103" spans="1:38" ht="13.5">
      <c r="A103" s="4"/>
      <c r="B103" s="4"/>
      <c r="C103" s="5"/>
      <c r="D103" s="5"/>
      <c r="E103" s="18"/>
      <c r="F103" s="6"/>
      <c r="G103" s="32">
        <f t="shared" si="55"/>
      </c>
      <c r="H103" s="33">
        <f t="shared" si="59"/>
      </c>
      <c r="I103" s="9"/>
      <c r="J103" s="34">
        <f>IF(OR(A103="",I103=""),"",IF(A103=2,VLOOKUP(I103,耐用年数,3),IF(A103=12,VLOOKUP(I103,耐用年数,5),IF(A103=11,VLOOKUP(I103,耐用年数,4),IF(A103=14,VLOOKUP(I103,耐用年数,6),VLOOKUP(I103,耐用年数,2))))))</f>
      </c>
      <c r="K103" s="9"/>
      <c r="L103" s="35">
        <f t="shared" si="57"/>
      </c>
      <c r="M103" s="6"/>
      <c r="N103" s="37">
        <f t="shared" si="75"/>
      </c>
      <c r="O103" s="14"/>
      <c r="P103" s="36">
        <f t="shared" si="76"/>
      </c>
      <c r="Q103" s="36">
        <f t="shared" si="77"/>
        <v>0</v>
      </c>
      <c r="R103" s="15"/>
      <c r="S103" s="3"/>
      <c r="T103" s="6"/>
      <c r="V103" s="38">
        <f t="shared" si="82"/>
      </c>
      <c r="W103" s="38">
        <f t="shared" si="83"/>
      </c>
      <c r="X103" s="38">
        <f t="shared" si="84"/>
      </c>
      <c r="Y103" s="38"/>
      <c r="Z103" s="38">
        <f>IF(F103="","",IF(F103*X103&gt;=100000,100000,F103*X103))</f>
      </c>
      <c r="AA103" s="94">
        <f t="shared" si="63"/>
      </c>
      <c r="AB103" s="94">
        <f t="shared" si="78"/>
      </c>
      <c r="AC103" s="37">
        <f t="shared" si="79"/>
      </c>
      <c r="AD103" s="96">
        <f t="shared" si="65"/>
      </c>
      <c r="AE103" s="39">
        <f t="shared" si="66"/>
      </c>
      <c r="AG103" s="98">
        <f t="shared" si="67"/>
        <v>0</v>
      </c>
      <c r="AH103" s="99">
        <f t="shared" si="68"/>
        <v>0</v>
      </c>
      <c r="AI103" s="99">
        <f t="shared" si="69"/>
        <v>0</v>
      </c>
      <c r="AK103" s="99">
        <f t="shared" si="80"/>
        <v>0</v>
      </c>
      <c r="AL103" s="99">
        <f t="shared" si="81"/>
        <v>0</v>
      </c>
    </row>
    <row r="104" spans="1:38" ht="13.5">
      <c r="A104" s="4"/>
      <c r="B104" s="4"/>
      <c r="C104" s="5"/>
      <c r="D104" s="5"/>
      <c r="E104" s="18"/>
      <c r="F104" s="6"/>
      <c r="G104" s="32">
        <f t="shared" si="55"/>
      </c>
      <c r="H104" s="33">
        <f t="shared" si="59"/>
      </c>
      <c r="I104" s="9"/>
      <c r="J104" s="34">
        <f>IF(OR(A104="",I104=""),"",IF(A104=2,VLOOKUP(I104,耐用年数,3),IF(A104=12,VLOOKUP(I104,耐用年数,5),IF(A104=11,VLOOKUP(I104,耐用年数,4),IF(A104=14,VLOOKUP(I104,耐用年数,6),VLOOKUP(I104,耐用年数,2))))))</f>
      </c>
      <c r="K104" s="9"/>
      <c r="L104" s="35">
        <f t="shared" si="57"/>
      </c>
      <c r="M104" s="6"/>
      <c r="N104" s="37">
        <f>IF(L104="","",L104+M104)</f>
      </c>
      <c r="O104" s="14"/>
      <c r="P104" s="36">
        <f>IF(N104="","",ROUNDDOWN(N104*O104/100,0))</f>
      </c>
      <c r="Q104" s="36">
        <f>IF(AND(F104&lt;&gt;"",I104&lt;&gt;""),T104-N104,T104)</f>
        <v>0</v>
      </c>
      <c r="R104" s="15"/>
      <c r="S104" s="3"/>
      <c r="T104" s="6"/>
      <c r="V104" s="38">
        <f t="shared" si="82"/>
      </c>
      <c r="W104" s="38">
        <f t="shared" si="83"/>
      </c>
      <c r="X104" s="38">
        <f t="shared" si="84"/>
      </c>
      <c r="Y104" s="38"/>
      <c r="Z104" s="38">
        <f>IF(F104="","",IF(F104*X104&gt;=100000,100000,F104*X104))</f>
      </c>
      <c r="AA104" s="94">
        <f t="shared" si="63"/>
      </c>
      <c r="AB104" s="94">
        <f>IF(OR(F104="",I104=""),"",ROUNDDOWN(AA104*J104*K104/12,0))</f>
      </c>
      <c r="AC104" s="37">
        <f>IF(OR(F104="",I104=""),"",T104-AB104)</f>
      </c>
      <c r="AD104" s="96">
        <f t="shared" si="65"/>
      </c>
      <c r="AE104" s="39">
        <f t="shared" si="66"/>
      </c>
      <c r="AG104" s="98">
        <f t="shared" si="67"/>
        <v>0</v>
      </c>
      <c r="AH104" s="99">
        <f t="shared" si="68"/>
        <v>0</v>
      </c>
      <c r="AI104" s="99">
        <f t="shared" si="69"/>
        <v>0</v>
      </c>
      <c r="AK104" s="99">
        <f t="shared" si="80"/>
        <v>0</v>
      </c>
      <c r="AL104" s="99">
        <f t="shared" si="81"/>
        <v>0</v>
      </c>
    </row>
    <row r="105" spans="1:38" ht="13.5">
      <c r="A105" s="4"/>
      <c r="B105" s="4"/>
      <c r="C105" s="5"/>
      <c r="D105" s="5"/>
      <c r="E105" s="18"/>
      <c r="F105" s="6"/>
      <c r="G105" s="32">
        <f t="shared" si="55"/>
      </c>
      <c r="H105" s="33">
        <f t="shared" si="59"/>
      </c>
      <c r="I105" s="9"/>
      <c r="J105" s="34">
        <f>IF(OR(A105="",I105=""),"",IF(A105=2,VLOOKUP(I105,耐用年数,3),IF(A105=12,VLOOKUP(I105,耐用年数,5),IF(A105=11,VLOOKUP(I105,耐用年数,4),IF(A105=14,VLOOKUP(I105,耐用年数,6),VLOOKUP(I105,耐用年数,2))))))</f>
      </c>
      <c r="K105" s="9"/>
      <c r="L105" s="35">
        <f t="shared" si="57"/>
      </c>
      <c r="M105" s="6"/>
      <c r="N105" s="37">
        <f>IF(L105="","",L105+M105)</f>
      </c>
      <c r="O105" s="14"/>
      <c r="P105" s="36">
        <f>IF(N105="","",ROUNDDOWN(N105*O105/100,0))</f>
      </c>
      <c r="Q105" s="36">
        <f>IF(AND(F105&lt;&gt;"",I105&lt;&gt;""),T105-N105,T105)</f>
        <v>0</v>
      </c>
      <c r="R105" s="15"/>
      <c r="S105" s="3"/>
      <c r="T105" s="6"/>
      <c r="V105" s="38">
        <f t="shared" si="82"/>
      </c>
      <c r="W105" s="38">
        <f t="shared" si="83"/>
      </c>
      <c r="X105" s="38">
        <f t="shared" si="84"/>
      </c>
      <c r="Y105" s="38"/>
      <c r="Z105" s="38">
        <f>IF(F105="","",IF(F105*X105&gt;=100000,100000,F105*X105))</f>
      </c>
      <c r="AA105" s="94">
        <f t="shared" si="63"/>
      </c>
      <c r="AB105" s="94">
        <f>IF(OR(F105="",I105=""),"",ROUNDDOWN(AA105*J105*K105/12,0))</f>
      </c>
      <c r="AC105" s="37">
        <f>IF(OR(F105="",I105=""),"",T105-AB105)</f>
      </c>
      <c r="AD105" s="96">
        <f t="shared" si="65"/>
      </c>
      <c r="AE105" s="39">
        <f t="shared" si="66"/>
      </c>
      <c r="AG105" s="98">
        <f t="shared" si="67"/>
        <v>0</v>
      </c>
      <c r="AH105" s="99">
        <f t="shared" si="68"/>
        <v>0</v>
      </c>
      <c r="AI105" s="99">
        <f t="shared" si="69"/>
        <v>0</v>
      </c>
      <c r="AK105" s="99">
        <f t="shared" si="80"/>
        <v>0</v>
      </c>
      <c r="AL105" s="99">
        <f t="shared" si="81"/>
        <v>0</v>
      </c>
    </row>
    <row r="106" spans="1:38" ht="13.5">
      <c r="A106" s="4"/>
      <c r="B106" s="4"/>
      <c r="C106" s="5"/>
      <c r="D106" s="5"/>
      <c r="E106" s="18"/>
      <c r="F106" s="6"/>
      <c r="G106" s="32">
        <f t="shared" si="55"/>
      </c>
      <c r="H106" s="33">
        <f t="shared" si="59"/>
      </c>
      <c r="I106" s="9"/>
      <c r="J106" s="34">
        <f>IF(OR(A106="",I106=""),"",IF(A106=2,VLOOKUP(I106,耐用年数,3),IF(A106=12,VLOOKUP(I106,耐用年数,5),IF(A106=11,VLOOKUP(I106,耐用年数,4),IF(A106=14,VLOOKUP(I106,耐用年数,6),VLOOKUP(I106,耐用年数,2))))))</f>
      </c>
      <c r="K106" s="9"/>
      <c r="L106" s="35">
        <f t="shared" si="57"/>
      </c>
      <c r="M106" s="6"/>
      <c r="N106" s="37">
        <f>IF(L106="","",L106+M106)</f>
      </c>
      <c r="O106" s="14"/>
      <c r="P106" s="36">
        <f>IF(N106="","",ROUNDDOWN(N106*O106/100,0))</f>
      </c>
      <c r="Q106" s="36">
        <f>IF(AND(F106&lt;&gt;"",I106&lt;&gt;""),T106-N106,T106)</f>
        <v>0</v>
      </c>
      <c r="R106" s="15"/>
      <c r="S106" s="3"/>
      <c r="T106" s="6"/>
      <c r="V106" s="38">
        <f t="shared" si="82"/>
      </c>
      <c r="W106" s="38">
        <f t="shared" si="83"/>
      </c>
      <c r="X106" s="38">
        <f t="shared" si="84"/>
      </c>
      <c r="Y106" s="38"/>
      <c r="Z106" s="38">
        <f>IF(F106="","",IF(F106*X106&gt;=100000,100000,F106*X106))</f>
      </c>
      <c r="AA106" s="94">
        <f t="shared" si="63"/>
      </c>
      <c r="AB106" s="94">
        <f>IF(OR(F106="",I106=""),"",ROUNDDOWN(AA106*J106*K106/12,0))</f>
      </c>
      <c r="AC106" s="37">
        <f>IF(OR(F106="",I106=""),"",T106-AB106)</f>
      </c>
      <c r="AD106" s="96">
        <f t="shared" si="65"/>
      </c>
      <c r="AE106" s="39">
        <f t="shared" si="66"/>
      </c>
      <c r="AG106" s="98">
        <f t="shared" si="67"/>
        <v>0</v>
      </c>
      <c r="AH106" s="99">
        <f t="shared" si="68"/>
        <v>0</v>
      </c>
      <c r="AI106" s="99">
        <f t="shared" si="69"/>
        <v>0</v>
      </c>
      <c r="AK106" s="99">
        <f t="shared" si="80"/>
        <v>0</v>
      </c>
      <c r="AL106" s="99">
        <f t="shared" si="81"/>
        <v>0</v>
      </c>
    </row>
    <row r="107" ht="13.5">
      <c r="M107" s="40"/>
    </row>
    <row r="108" ht="13.5">
      <c r="M108" s="40"/>
    </row>
    <row r="109" ht="13.5">
      <c r="M109" s="40"/>
    </row>
    <row r="110" ht="13.5">
      <c r="M110" s="40"/>
    </row>
    <row r="111" ht="13.5">
      <c r="M111" s="40"/>
    </row>
    <row r="112" ht="13.5">
      <c r="M112" s="40"/>
    </row>
    <row r="113" ht="13.5">
      <c r="M113" s="40"/>
    </row>
    <row r="114" ht="13.5">
      <c r="M114" s="40"/>
    </row>
    <row r="115" ht="13.5">
      <c r="M115" s="40"/>
    </row>
    <row r="116" ht="13.5">
      <c r="M116" s="40"/>
    </row>
    <row r="117" ht="13.5">
      <c r="M117" s="40"/>
    </row>
    <row r="118" ht="13.5">
      <c r="M118" s="40"/>
    </row>
    <row r="119" ht="13.5">
      <c r="M119" s="40"/>
    </row>
    <row r="120" ht="13.5">
      <c r="M120" s="40"/>
    </row>
    <row r="121" ht="13.5">
      <c r="M121" s="40"/>
    </row>
    <row r="122" ht="13.5">
      <c r="M122" s="40"/>
    </row>
  </sheetData>
  <sheetProtection sheet="1" objects="1" scenarios="1"/>
  <printOptions/>
  <pageMargins left="0.75" right="0.75" top="1" bottom="1" header="0.512" footer="0.512"/>
  <pageSetup horizontalDpi="300" verticalDpi="300" orientation="portrait" paperSize="9" r:id="rId2"/>
  <headerFooter alignWithMargins="0">
    <oddHeader>&amp;C&amp;A</oddHeader>
    <oddFooter>&amp;C- &amp;P -</oddFooter>
  </headerFooter>
  <legacyDrawing r:id="rId1"/>
</worksheet>
</file>

<file path=xl/worksheets/sheet4.xml><?xml version="1.0" encoding="utf-8"?>
<worksheet xmlns="http://schemas.openxmlformats.org/spreadsheetml/2006/main" xmlns:r="http://schemas.openxmlformats.org/officeDocument/2006/relationships">
  <sheetPr codeName="Sheet30"/>
  <dimension ref="A1:U102"/>
  <sheetViews>
    <sheetView workbookViewId="0" topLeftCell="A1">
      <selection activeCell="A1" sqref="A1"/>
    </sheetView>
  </sheetViews>
  <sheetFormatPr defaultColWidth="9.00390625" defaultRowHeight="13.5"/>
  <cols>
    <col min="1" max="1" width="9.625" style="0" customWidth="1"/>
    <col min="20" max="20" width="20.625" style="0" customWidth="1"/>
  </cols>
  <sheetData>
    <row r="1" spans="2:19" ht="13.5">
      <c r="B1" t="s">
        <v>177</v>
      </c>
      <c r="C1" t="s">
        <v>178</v>
      </c>
      <c r="D1" t="s">
        <v>179</v>
      </c>
      <c r="E1" t="s">
        <v>180</v>
      </c>
      <c r="F1" t="s">
        <v>180</v>
      </c>
      <c r="G1" t="s">
        <v>180</v>
      </c>
      <c r="I1" t="s">
        <v>32</v>
      </c>
      <c r="R1" t="s">
        <v>100</v>
      </c>
      <c r="S1" t="s">
        <v>101</v>
      </c>
    </row>
    <row r="2" spans="1:12" ht="13.5">
      <c r="A2" t="s">
        <v>102</v>
      </c>
      <c r="B2" t="s">
        <v>35</v>
      </c>
      <c r="C2" t="s">
        <v>35</v>
      </c>
      <c r="D2" t="s">
        <v>35</v>
      </c>
      <c r="E2" t="s">
        <v>35</v>
      </c>
      <c r="F2" t="s">
        <v>181</v>
      </c>
      <c r="G2" t="s">
        <v>182</v>
      </c>
      <c r="I2" t="s">
        <v>103</v>
      </c>
      <c r="J2" t="s">
        <v>104</v>
      </c>
      <c r="K2" t="s">
        <v>105</v>
      </c>
      <c r="L2" t="s">
        <v>106</v>
      </c>
    </row>
    <row r="3" spans="1:19" ht="13.5">
      <c r="A3">
        <v>1</v>
      </c>
      <c r="B3">
        <v>0.2</v>
      </c>
      <c r="I3">
        <v>1</v>
      </c>
      <c r="J3">
        <v>0.9</v>
      </c>
      <c r="K3">
        <v>0.05</v>
      </c>
      <c r="L3">
        <v>0</v>
      </c>
      <c r="R3">
        <v>1</v>
      </c>
      <c r="S3" t="s">
        <v>107</v>
      </c>
    </row>
    <row r="4" spans="1:21" ht="13.5">
      <c r="A4">
        <v>2</v>
      </c>
      <c r="B4">
        <v>0.5</v>
      </c>
      <c r="C4">
        <v>0.684</v>
      </c>
      <c r="D4">
        <v>0.5</v>
      </c>
      <c r="E4">
        <v>1</v>
      </c>
      <c r="F4">
        <v>0</v>
      </c>
      <c r="G4">
        <v>0</v>
      </c>
      <c r="I4">
        <v>2</v>
      </c>
      <c r="J4">
        <v>0</v>
      </c>
      <c r="K4">
        <v>0.05</v>
      </c>
      <c r="L4">
        <v>0</v>
      </c>
      <c r="R4">
        <v>2</v>
      </c>
      <c r="S4" t="s">
        <v>1</v>
      </c>
      <c r="T4" t="e">
        <f>#REF!</f>
        <v>#REF!</v>
      </c>
      <c r="U4" s="45" t="s">
        <v>108</v>
      </c>
    </row>
    <row r="5" spans="1:21" ht="13.5">
      <c r="A5">
        <v>3</v>
      </c>
      <c r="B5">
        <v>0.333</v>
      </c>
      <c r="C5">
        <v>0.536</v>
      </c>
      <c r="D5">
        <v>0.334</v>
      </c>
      <c r="E5">
        <v>0.833</v>
      </c>
      <c r="F5">
        <v>1</v>
      </c>
      <c r="G5">
        <v>0.02789</v>
      </c>
      <c r="I5">
        <v>3</v>
      </c>
      <c r="J5">
        <v>0.6</v>
      </c>
      <c r="K5">
        <v>0.4</v>
      </c>
      <c r="L5">
        <v>0.4</v>
      </c>
      <c r="R5">
        <v>3</v>
      </c>
      <c r="S5" t="s">
        <v>3</v>
      </c>
      <c r="T5" t="e">
        <f>#REF!</f>
        <v>#REF!</v>
      </c>
      <c r="U5" s="45" t="s">
        <v>109</v>
      </c>
    </row>
    <row r="6" spans="1:21" ht="13.5">
      <c r="A6">
        <v>4</v>
      </c>
      <c r="B6">
        <v>0.25</v>
      </c>
      <c r="C6">
        <v>0.438</v>
      </c>
      <c r="D6">
        <v>0.25</v>
      </c>
      <c r="E6">
        <v>0.625</v>
      </c>
      <c r="F6">
        <v>1</v>
      </c>
      <c r="G6">
        <v>0.05274</v>
      </c>
      <c r="I6">
        <v>4</v>
      </c>
      <c r="J6">
        <v>0.8</v>
      </c>
      <c r="K6">
        <v>0.2</v>
      </c>
      <c r="L6">
        <v>0.2</v>
      </c>
      <c r="R6">
        <v>4</v>
      </c>
      <c r="S6" t="s">
        <v>5</v>
      </c>
      <c r="T6" t="e">
        <f>#REF!</f>
        <v>#REF!</v>
      </c>
      <c r="U6" s="45" t="s">
        <v>110</v>
      </c>
    </row>
    <row r="7" spans="1:21" ht="13.5">
      <c r="A7">
        <v>5</v>
      </c>
      <c r="B7">
        <v>0.2</v>
      </c>
      <c r="C7">
        <v>0.369</v>
      </c>
      <c r="D7">
        <v>0.2</v>
      </c>
      <c r="E7">
        <v>0.5</v>
      </c>
      <c r="F7">
        <v>1</v>
      </c>
      <c r="G7">
        <v>0.06249</v>
      </c>
      <c r="I7">
        <v>5</v>
      </c>
      <c r="J7">
        <v>0.9</v>
      </c>
      <c r="K7">
        <v>0.1</v>
      </c>
      <c r="L7">
        <v>0.1</v>
      </c>
      <c r="R7">
        <v>5</v>
      </c>
      <c r="S7" t="s">
        <v>7</v>
      </c>
      <c r="T7" t="e">
        <f>#REF!</f>
        <v>#REF!</v>
      </c>
      <c r="U7" s="45" t="s">
        <v>111</v>
      </c>
    </row>
    <row r="8" spans="1:21" ht="13.5">
      <c r="A8">
        <v>6</v>
      </c>
      <c r="B8">
        <v>0.166</v>
      </c>
      <c r="C8">
        <v>0.319</v>
      </c>
      <c r="D8">
        <v>0.167</v>
      </c>
      <c r="E8">
        <v>0.417</v>
      </c>
      <c r="F8">
        <v>0.5</v>
      </c>
      <c r="G8">
        <v>0.05776</v>
      </c>
      <c r="I8">
        <v>6</v>
      </c>
      <c r="J8">
        <v>0.5</v>
      </c>
      <c r="K8">
        <v>0.5</v>
      </c>
      <c r="L8">
        <v>0.5</v>
      </c>
      <c r="R8">
        <v>6</v>
      </c>
      <c r="S8" t="s">
        <v>9</v>
      </c>
      <c r="T8" t="e">
        <f>#REF!</f>
        <v>#REF!</v>
      </c>
      <c r="U8" s="45" t="s">
        <v>112</v>
      </c>
    </row>
    <row r="9" spans="1:21" ht="13.5">
      <c r="A9">
        <v>7</v>
      </c>
      <c r="B9">
        <v>0.142</v>
      </c>
      <c r="C9">
        <v>0.28</v>
      </c>
      <c r="D9">
        <v>0.143</v>
      </c>
      <c r="E9">
        <v>0.357</v>
      </c>
      <c r="F9">
        <v>0.5</v>
      </c>
      <c r="G9">
        <v>0.05496</v>
      </c>
      <c r="I9">
        <v>7</v>
      </c>
      <c r="J9">
        <v>0.7</v>
      </c>
      <c r="K9">
        <v>0.3</v>
      </c>
      <c r="L9">
        <v>0.3</v>
      </c>
      <c r="R9">
        <v>7</v>
      </c>
      <c r="S9" t="s">
        <v>11</v>
      </c>
      <c r="T9" t="e">
        <f>#REF!</f>
        <v>#REF!</v>
      </c>
      <c r="U9" s="45" t="s">
        <v>113</v>
      </c>
    </row>
    <row r="10" spans="1:21" ht="13.5">
      <c r="A10">
        <v>8</v>
      </c>
      <c r="B10">
        <v>0.125</v>
      </c>
      <c r="C10">
        <v>0.25</v>
      </c>
      <c r="D10">
        <v>0.125</v>
      </c>
      <c r="E10">
        <v>0.313</v>
      </c>
      <c r="F10">
        <v>0.334</v>
      </c>
      <c r="G10">
        <v>0.05111</v>
      </c>
      <c r="I10">
        <v>8</v>
      </c>
      <c r="J10">
        <v>0.7</v>
      </c>
      <c r="K10">
        <v>0.3</v>
      </c>
      <c r="L10">
        <v>0</v>
      </c>
      <c r="R10">
        <v>8</v>
      </c>
      <c r="S10" t="s">
        <v>13</v>
      </c>
      <c r="T10" t="e">
        <f>#REF!</f>
        <v>#REF!</v>
      </c>
      <c r="U10" s="45" t="s">
        <v>114</v>
      </c>
    </row>
    <row r="11" spans="1:21" ht="13.5">
      <c r="A11">
        <v>9</v>
      </c>
      <c r="B11">
        <v>0.111</v>
      </c>
      <c r="C11">
        <v>0.226</v>
      </c>
      <c r="D11">
        <v>0.112</v>
      </c>
      <c r="E11">
        <v>0.278</v>
      </c>
      <c r="F11">
        <v>0.334</v>
      </c>
      <c r="G11">
        <v>0.04731</v>
      </c>
      <c r="I11">
        <v>9</v>
      </c>
      <c r="J11">
        <v>0.95</v>
      </c>
      <c r="K11">
        <v>0.05</v>
      </c>
      <c r="L11">
        <v>0</v>
      </c>
      <c r="R11">
        <v>9</v>
      </c>
      <c r="S11" t="s">
        <v>15</v>
      </c>
      <c r="T11" t="e">
        <f>#REF!</f>
        <v>#REF!</v>
      </c>
      <c r="U11" s="45" t="s">
        <v>115</v>
      </c>
    </row>
    <row r="12" spans="1:21" ht="13.5">
      <c r="A12">
        <v>10</v>
      </c>
      <c r="B12">
        <v>0.1</v>
      </c>
      <c r="C12">
        <v>0.206</v>
      </c>
      <c r="D12">
        <v>0.1</v>
      </c>
      <c r="E12">
        <v>0.25</v>
      </c>
      <c r="F12">
        <v>0.334</v>
      </c>
      <c r="G12">
        <v>0.04448</v>
      </c>
      <c r="I12">
        <v>10</v>
      </c>
      <c r="J12">
        <v>1</v>
      </c>
      <c r="K12">
        <v>0</v>
      </c>
      <c r="L12">
        <v>0</v>
      </c>
      <c r="R12">
        <v>10</v>
      </c>
      <c r="S12" t="s">
        <v>116</v>
      </c>
      <c r="T12" t="e">
        <f>#REF!</f>
        <v>#REF!</v>
      </c>
      <c r="U12" s="45" t="s">
        <v>117</v>
      </c>
    </row>
    <row r="13" spans="1:21" ht="13.5">
      <c r="A13">
        <v>11</v>
      </c>
      <c r="B13">
        <v>0.09</v>
      </c>
      <c r="C13">
        <v>0.189</v>
      </c>
      <c r="D13">
        <v>0.091</v>
      </c>
      <c r="E13">
        <v>0.227</v>
      </c>
      <c r="F13">
        <v>0.25</v>
      </c>
      <c r="G13">
        <v>0.04123</v>
      </c>
      <c r="I13">
        <v>11</v>
      </c>
      <c r="J13">
        <v>1</v>
      </c>
      <c r="K13">
        <v>0</v>
      </c>
      <c r="L13">
        <v>0</v>
      </c>
      <c r="R13">
        <v>11</v>
      </c>
      <c r="S13" t="s">
        <v>19</v>
      </c>
      <c r="T13" t="e">
        <f>#REF!</f>
        <v>#REF!</v>
      </c>
      <c r="U13" s="45" t="s">
        <v>118</v>
      </c>
    </row>
    <row r="14" spans="1:21" ht="13.5">
      <c r="A14">
        <v>12</v>
      </c>
      <c r="B14">
        <v>0.083</v>
      </c>
      <c r="C14">
        <v>0.175</v>
      </c>
      <c r="D14">
        <v>0.084</v>
      </c>
      <c r="E14">
        <v>0.208</v>
      </c>
      <c r="F14">
        <v>0.25</v>
      </c>
      <c r="G14">
        <v>0.0387</v>
      </c>
      <c r="I14">
        <v>12</v>
      </c>
      <c r="J14">
        <v>1</v>
      </c>
      <c r="K14">
        <v>0</v>
      </c>
      <c r="L14">
        <v>0</v>
      </c>
      <c r="R14">
        <v>12</v>
      </c>
      <c r="S14" t="s">
        <v>21</v>
      </c>
      <c r="T14" t="e">
        <f>#REF!</f>
        <v>#REF!</v>
      </c>
      <c r="U14" s="45" t="s">
        <v>119</v>
      </c>
    </row>
    <row r="15" spans="1:21" ht="13.5">
      <c r="A15">
        <v>13</v>
      </c>
      <c r="B15">
        <v>0.076</v>
      </c>
      <c r="C15">
        <v>0.162</v>
      </c>
      <c r="D15">
        <v>0.077</v>
      </c>
      <c r="E15">
        <v>0.192</v>
      </c>
      <c r="F15">
        <v>0.2</v>
      </c>
      <c r="G15">
        <v>0.03633</v>
      </c>
      <c r="I15">
        <v>13</v>
      </c>
      <c r="J15">
        <v>0.9</v>
      </c>
      <c r="K15">
        <v>0.05</v>
      </c>
      <c r="L15">
        <v>0</v>
      </c>
      <c r="R15">
        <v>13</v>
      </c>
      <c r="S15" t="s">
        <v>23</v>
      </c>
      <c r="T15" t="e">
        <f>#REF!</f>
        <v>#REF!</v>
      </c>
      <c r="U15" s="45" t="s">
        <v>120</v>
      </c>
    </row>
    <row r="16" spans="1:21" ht="13.5">
      <c r="A16">
        <v>14</v>
      </c>
      <c r="B16">
        <v>0.071</v>
      </c>
      <c r="C16">
        <v>0.152</v>
      </c>
      <c r="D16">
        <v>0.072</v>
      </c>
      <c r="E16">
        <v>0.179</v>
      </c>
      <c r="F16">
        <v>0.2</v>
      </c>
      <c r="G16">
        <v>0.03389</v>
      </c>
      <c r="I16">
        <v>14</v>
      </c>
      <c r="J16">
        <v>1</v>
      </c>
      <c r="K16">
        <v>0</v>
      </c>
      <c r="L16">
        <v>0</v>
      </c>
      <c r="R16">
        <v>14</v>
      </c>
      <c r="S16" t="s">
        <v>25</v>
      </c>
      <c r="T16" t="e">
        <f>#REF!</f>
        <v>#REF!</v>
      </c>
      <c r="U16" s="45" t="s">
        <v>121</v>
      </c>
    </row>
    <row r="17" spans="1:21" ht="13.5">
      <c r="A17">
        <v>15</v>
      </c>
      <c r="B17">
        <v>0.066</v>
      </c>
      <c r="C17">
        <v>0.142</v>
      </c>
      <c r="D17">
        <v>0.067</v>
      </c>
      <c r="E17">
        <v>0.167</v>
      </c>
      <c r="F17">
        <v>0.2</v>
      </c>
      <c r="G17">
        <v>0.03217</v>
      </c>
      <c r="I17">
        <v>15</v>
      </c>
      <c r="R17">
        <v>15</v>
      </c>
      <c r="S17" t="s">
        <v>2</v>
      </c>
      <c r="T17" t="e">
        <f>#REF!</f>
        <v>#REF!</v>
      </c>
      <c r="U17" s="45" t="s">
        <v>122</v>
      </c>
    </row>
    <row r="18" spans="1:21" ht="13.5">
      <c r="A18">
        <v>16</v>
      </c>
      <c r="B18">
        <v>0.062</v>
      </c>
      <c r="C18">
        <v>0.134</v>
      </c>
      <c r="D18">
        <v>0.063</v>
      </c>
      <c r="E18">
        <v>0.156</v>
      </c>
      <c r="F18">
        <v>0.167</v>
      </c>
      <c r="G18">
        <v>0.03063</v>
      </c>
      <c r="L18" s="92"/>
      <c r="R18">
        <v>16</v>
      </c>
      <c r="S18" t="s">
        <v>4</v>
      </c>
      <c r="T18" t="e">
        <f>#REF!</f>
        <v>#REF!</v>
      </c>
      <c r="U18" s="45" t="s">
        <v>123</v>
      </c>
    </row>
    <row r="19" spans="1:21" ht="13.5">
      <c r="A19">
        <v>17</v>
      </c>
      <c r="B19">
        <v>0.058</v>
      </c>
      <c r="C19">
        <v>0.127</v>
      </c>
      <c r="D19">
        <v>0.059</v>
      </c>
      <c r="E19">
        <v>0.147</v>
      </c>
      <c r="F19">
        <v>0.167</v>
      </c>
      <c r="G19">
        <v>0.02905</v>
      </c>
      <c r="R19">
        <v>17</v>
      </c>
      <c r="S19" t="s">
        <v>6</v>
      </c>
      <c r="T19" t="e">
        <f>#REF!</f>
        <v>#REF!</v>
      </c>
      <c r="U19" s="45" t="s">
        <v>124</v>
      </c>
    </row>
    <row r="20" spans="1:21" ht="13.5">
      <c r="A20">
        <v>18</v>
      </c>
      <c r="B20">
        <v>0.055</v>
      </c>
      <c r="C20">
        <v>0.12</v>
      </c>
      <c r="D20">
        <v>0.056</v>
      </c>
      <c r="E20">
        <v>0.139</v>
      </c>
      <c r="F20">
        <v>0.143</v>
      </c>
      <c r="G20">
        <v>0.02757</v>
      </c>
      <c r="R20">
        <v>18</v>
      </c>
      <c r="S20" t="s">
        <v>8</v>
      </c>
      <c r="T20" t="e">
        <f>#REF!</f>
        <v>#REF!</v>
      </c>
      <c r="U20" s="45" t="s">
        <v>125</v>
      </c>
    </row>
    <row r="21" spans="1:21" ht="13.5">
      <c r="A21">
        <v>19</v>
      </c>
      <c r="B21">
        <v>0.052</v>
      </c>
      <c r="C21">
        <v>0.114</v>
      </c>
      <c r="D21">
        <v>0.053</v>
      </c>
      <c r="E21">
        <v>0.132</v>
      </c>
      <c r="F21">
        <v>0.143</v>
      </c>
      <c r="G21">
        <v>0.02616</v>
      </c>
      <c r="R21">
        <v>19</v>
      </c>
      <c r="S21" t="s">
        <v>10</v>
      </c>
      <c r="T21" t="e">
        <f>#REF!</f>
        <v>#REF!</v>
      </c>
      <c r="U21" s="45" t="s">
        <v>126</v>
      </c>
    </row>
    <row r="22" spans="1:21" ht="13.5">
      <c r="A22">
        <v>20</v>
      </c>
      <c r="B22">
        <v>0.05</v>
      </c>
      <c r="C22">
        <v>0.109</v>
      </c>
      <c r="D22">
        <v>0.05</v>
      </c>
      <c r="E22">
        <v>0.125</v>
      </c>
      <c r="F22">
        <v>0.143</v>
      </c>
      <c r="G22">
        <v>0.02517</v>
      </c>
      <c r="R22">
        <v>20</v>
      </c>
      <c r="S22" t="s">
        <v>12</v>
      </c>
      <c r="T22" t="e">
        <f>#REF!</f>
        <v>#REF!</v>
      </c>
      <c r="U22" s="45" t="s">
        <v>127</v>
      </c>
    </row>
    <row r="23" spans="1:21" ht="13.5">
      <c r="A23">
        <v>21</v>
      </c>
      <c r="B23">
        <v>0.048</v>
      </c>
      <c r="C23">
        <v>0.104</v>
      </c>
      <c r="D23">
        <v>0.048</v>
      </c>
      <c r="E23">
        <v>0.119</v>
      </c>
      <c r="F23">
        <v>0.125</v>
      </c>
      <c r="G23">
        <v>0.02408</v>
      </c>
      <c r="R23">
        <v>21</v>
      </c>
      <c r="S23" t="s">
        <v>14</v>
      </c>
      <c r="T23" t="e">
        <f>#REF!</f>
        <v>#REF!</v>
      </c>
      <c r="U23" s="45" t="s">
        <v>128</v>
      </c>
    </row>
    <row r="24" spans="1:21" ht="13.5">
      <c r="A24">
        <v>22</v>
      </c>
      <c r="B24">
        <v>0.046</v>
      </c>
      <c r="C24">
        <v>0.099</v>
      </c>
      <c r="D24">
        <v>0.046</v>
      </c>
      <c r="E24">
        <v>0.114</v>
      </c>
      <c r="F24">
        <v>0.125</v>
      </c>
      <c r="G24">
        <v>0.02296</v>
      </c>
      <c r="R24">
        <v>22</v>
      </c>
      <c r="S24" t="s">
        <v>16</v>
      </c>
      <c r="T24" t="e">
        <f>#REF!</f>
        <v>#REF!</v>
      </c>
      <c r="U24" s="45" t="s">
        <v>129</v>
      </c>
    </row>
    <row r="25" spans="1:21" ht="13.5">
      <c r="A25">
        <v>23</v>
      </c>
      <c r="B25">
        <v>0.044</v>
      </c>
      <c r="C25">
        <v>0.095</v>
      </c>
      <c r="D25">
        <v>0.044</v>
      </c>
      <c r="E25">
        <v>0.109</v>
      </c>
      <c r="F25">
        <v>0.112</v>
      </c>
      <c r="G25">
        <v>0.02226</v>
      </c>
      <c r="I25">
        <v>1</v>
      </c>
      <c r="J25" t="s">
        <v>177</v>
      </c>
      <c r="K25" t="s">
        <v>51</v>
      </c>
      <c r="R25">
        <v>23</v>
      </c>
      <c r="S25" t="s">
        <v>18</v>
      </c>
      <c r="T25" t="e">
        <f>#REF!</f>
        <v>#REF!</v>
      </c>
      <c r="U25" s="45" t="s">
        <v>130</v>
      </c>
    </row>
    <row r="26" spans="1:21" ht="13.5">
      <c r="A26">
        <v>24</v>
      </c>
      <c r="B26">
        <v>0.042</v>
      </c>
      <c r="C26">
        <v>0.092</v>
      </c>
      <c r="D26">
        <v>0.042</v>
      </c>
      <c r="E26">
        <v>0.104</v>
      </c>
      <c r="F26">
        <v>0.112</v>
      </c>
      <c r="G26">
        <v>0.02157</v>
      </c>
      <c r="I26">
        <v>2</v>
      </c>
      <c r="J26" t="s">
        <v>178</v>
      </c>
      <c r="K26" t="s">
        <v>51</v>
      </c>
      <c r="R26">
        <v>24</v>
      </c>
      <c r="S26" t="s">
        <v>20</v>
      </c>
      <c r="T26" t="e">
        <f>#REF!</f>
        <v>#REF!</v>
      </c>
      <c r="U26" s="45" t="s">
        <v>131</v>
      </c>
    </row>
    <row r="27" spans="1:21" ht="13.5">
      <c r="A27">
        <v>25</v>
      </c>
      <c r="B27">
        <v>0.04</v>
      </c>
      <c r="C27">
        <v>0.088</v>
      </c>
      <c r="D27">
        <v>0.04</v>
      </c>
      <c r="E27">
        <v>0.1</v>
      </c>
      <c r="F27">
        <v>0.112</v>
      </c>
      <c r="G27">
        <v>0.02058</v>
      </c>
      <c r="I27">
        <v>3</v>
      </c>
      <c r="J27" t="s">
        <v>177</v>
      </c>
      <c r="K27" t="s">
        <v>53</v>
      </c>
      <c r="L27" t="s">
        <v>54</v>
      </c>
      <c r="R27">
        <v>25</v>
      </c>
      <c r="S27" t="s">
        <v>22</v>
      </c>
      <c r="T27" t="e">
        <f>#REF!</f>
        <v>#REF!</v>
      </c>
      <c r="U27" s="45" t="s">
        <v>132</v>
      </c>
    </row>
    <row r="28" spans="1:21" ht="13.5">
      <c r="A28">
        <v>26</v>
      </c>
      <c r="B28">
        <v>0.039</v>
      </c>
      <c r="C28">
        <v>0.085</v>
      </c>
      <c r="D28">
        <v>0.039</v>
      </c>
      <c r="E28">
        <v>0.096</v>
      </c>
      <c r="F28">
        <v>0.1</v>
      </c>
      <c r="G28">
        <v>0.01989</v>
      </c>
      <c r="I28">
        <v>4</v>
      </c>
      <c r="J28" t="s">
        <v>177</v>
      </c>
      <c r="K28" t="s">
        <v>53</v>
      </c>
      <c r="L28" t="s">
        <v>57</v>
      </c>
      <c r="R28">
        <v>26</v>
      </c>
      <c r="S28" t="s">
        <v>24</v>
      </c>
      <c r="T28" t="e">
        <f>#REF!</f>
        <v>#REF!</v>
      </c>
      <c r="U28" s="45" t="s">
        <v>133</v>
      </c>
    </row>
    <row r="29" spans="1:21" ht="13.5">
      <c r="A29">
        <v>27</v>
      </c>
      <c r="B29">
        <v>0.037</v>
      </c>
      <c r="C29">
        <v>0.082</v>
      </c>
      <c r="D29">
        <v>0.038</v>
      </c>
      <c r="E29">
        <v>0.093</v>
      </c>
      <c r="F29">
        <v>0.1</v>
      </c>
      <c r="G29">
        <v>0.01902</v>
      </c>
      <c r="I29">
        <v>5</v>
      </c>
      <c r="J29" t="s">
        <v>177</v>
      </c>
      <c r="K29" t="s">
        <v>53</v>
      </c>
      <c r="L29" t="s">
        <v>59</v>
      </c>
      <c r="R29">
        <v>27</v>
      </c>
      <c r="S29" t="s">
        <v>26</v>
      </c>
      <c r="T29" t="e">
        <f>#REF!</f>
        <v>#REF!</v>
      </c>
      <c r="U29" s="45" t="s">
        <v>134</v>
      </c>
    </row>
    <row r="30" spans="1:21" ht="13.5">
      <c r="A30">
        <v>28</v>
      </c>
      <c r="B30">
        <v>0.036</v>
      </c>
      <c r="C30">
        <v>0.079</v>
      </c>
      <c r="D30">
        <v>0.036</v>
      </c>
      <c r="E30">
        <v>0.089</v>
      </c>
      <c r="F30">
        <v>0.091</v>
      </c>
      <c r="G30">
        <v>0.01866</v>
      </c>
      <c r="I30">
        <v>6</v>
      </c>
      <c r="J30" t="s">
        <v>177</v>
      </c>
      <c r="K30" t="s">
        <v>53</v>
      </c>
      <c r="L30" t="s">
        <v>61</v>
      </c>
      <c r="U30" s="45"/>
    </row>
    <row r="31" spans="1:12" ht="13.5">
      <c r="A31">
        <v>29</v>
      </c>
      <c r="B31">
        <v>0.035</v>
      </c>
      <c r="C31">
        <v>0.076</v>
      </c>
      <c r="D31">
        <v>0.035</v>
      </c>
      <c r="E31">
        <v>0.086</v>
      </c>
      <c r="F31">
        <v>0.091</v>
      </c>
      <c r="G31">
        <v>0.01803</v>
      </c>
      <c r="I31">
        <v>4</v>
      </c>
      <c r="J31" t="s">
        <v>177</v>
      </c>
      <c r="K31" t="s">
        <v>63</v>
      </c>
      <c r="L31" t="s">
        <v>64</v>
      </c>
    </row>
    <row r="32" spans="1:12" ht="13.5">
      <c r="A32">
        <v>30</v>
      </c>
      <c r="B32">
        <v>0.034</v>
      </c>
      <c r="C32">
        <v>0.074</v>
      </c>
      <c r="D32">
        <v>0.034</v>
      </c>
      <c r="E32">
        <v>0.083</v>
      </c>
      <c r="F32">
        <v>0.084</v>
      </c>
      <c r="G32">
        <v>0.01766</v>
      </c>
      <c r="I32">
        <v>5</v>
      </c>
      <c r="J32" t="s">
        <v>177</v>
      </c>
      <c r="K32" t="s">
        <v>63</v>
      </c>
      <c r="L32" t="s">
        <v>65</v>
      </c>
    </row>
    <row r="33" spans="1:12" ht="13.5">
      <c r="A33">
        <v>31</v>
      </c>
      <c r="B33">
        <v>0.033</v>
      </c>
      <c r="C33">
        <v>0.072</v>
      </c>
      <c r="D33">
        <v>0.033</v>
      </c>
      <c r="E33">
        <v>0.081</v>
      </c>
      <c r="F33">
        <v>0.084</v>
      </c>
      <c r="G33">
        <v>0.01688</v>
      </c>
      <c r="I33">
        <v>7</v>
      </c>
      <c r="J33" t="s">
        <v>177</v>
      </c>
      <c r="K33" t="s">
        <v>63</v>
      </c>
      <c r="L33" t="s">
        <v>61</v>
      </c>
    </row>
    <row r="34" spans="1:11" ht="13.5">
      <c r="A34">
        <v>32</v>
      </c>
      <c r="B34">
        <v>0.032</v>
      </c>
      <c r="C34">
        <v>0.069</v>
      </c>
      <c r="D34">
        <v>0.032</v>
      </c>
      <c r="E34">
        <v>0.078</v>
      </c>
      <c r="F34">
        <v>0.084</v>
      </c>
      <c r="G34">
        <v>0.01655</v>
      </c>
      <c r="I34">
        <v>8</v>
      </c>
      <c r="J34" t="s">
        <v>177</v>
      </c>
      <c r="K34" t="s">
        <v>38</v>
      </c>
    </row>
    <row r="35" spans="1:11" ht="13.5">
      <c r="A35">
        <v>33</v>
      </c>
      <c r="B35">
        <v>0.031</v>
      </c>
      <c r="C35">
        <v>0.067</v>
      </c>
      <c r="D35">
        <v>0.031</v>
      </c>
      <c r="E35">
        <v>0.076</v>
      </c>
      <c r="F35">
        <v>0.077</v>
      </c>
      <c r="G35">
        <v>0.01585</v>
      </c>
      <c r="I35">
        <v>9</v>
      </c>
      <c r="J35" t="s">
        <v>177</v>
      </c>
      <c r="K35" t="s">
        <v>39</v>
      </c>
    </row>
    <row r="36" spans="1:11" ht="13.5">
      <c r="A36">
        <v>34</v>
      </c>
      <c r="B36">
        <v>0.03</v>
      </c>
      <c r="C36">
        <v>0.066</v>
      </c>
      <c r="D36">
        <v>0.03</v>
      </c>
      <c r="E36">
        <v>0.074</v>
      </c>
      <c r="F36">
        <v>0.077</v>
      </c>
      <c r="G36">
        <v>0.01532</v>
      </c>
      <c r="I36">
        <v>10</v>
      </c>
      <c r="J36" t="s">
        <v>177</v>
      </c>
      <c r="K36" t="s">
        <v>156</v>
      </c>
    </row>
    <row r="37" spans="1:11" ht="13.5">
      <c r="A37">
        <v>35</v>
      </c>
      <c r="B37">
        <v>0.029</v>
      </c>
      <c r="C37">
        <v>0.064</v>
      </c>
      <c r="D37">
        <v>0.029</v>
      </c>
      <c r="E37">
        <v>0.071</v>
      </c>
      <c r="F37">
        <v>0.072</v>
      </c>
      <c r="G37">
        <v>0.01532</v>
      </c>
      <c r="I37">
        <v>11</v>
      </c>
      <c r="J37" t="s">
        <v>184</v>
      </c>
      <c r="K37" t="s">
        <v>51</v>
      </c>
    </row>
    <row r="38" spans="1:11" ht="13.5">
      <c r="A38">
        <v>36</v>
      </c>
      <c r="B38">
        <v>0.028</v>
      </c>
      <c r="C38">
        <v>0.062</v>
      </c>
      <c r="D38">
        <v>0.028</v>
      </c>
      <c r="E38">
        <v>0.069</v>
      </c>
      <c r="F38">
        <v>0.072</v>
      </c>
      <c r="G38">
        <v>0.01494</v>
      </c>
      <c r="I38">
        <v>12</v>
      </c>
      <c r="J38" t="s">
        <v>185</v>
      </c>
      <c r="K38" t="s">
        <v>51</v>
      </c>
    </row>
    <row r="39" spans="1:10" ht="13.5">
      <c r="A39">
        <v>37</v>
      </c>
      <c r="B39">
        <v>0.027</v>
      </c>
      <c r="C39">
        <v>0.06</v>
      </c>
      <c r="D39">
        <v>0.028</v>
      </c>
      <c r="E39">
        <v>0.068</v>
      </c>
      <c r="F39">
        <v>0.072</v>
      </c>
      <c r="G39">
        <v>0.01425</v>
      </c>
      <c r="I39">
        <v>13</v>
      </c>
      <c r="J39" t="s">
        <v>186</v>
      </c>
    </row>
    <row r="40" spans="1:10" ht="13.5">
      <c r="A40">
        <v>38</v>
      </c>
      <c r="B40">
        <v>0.027</v>
      </c>
      <c r="C40">
        <v>0.059</v>
      </c>
      <c r="D40">
        <v>0.027</v>
      </c>
      <c r="E40">
        <v>0.066</v>
      </c>
      <c r="F40">
        <v>0.067</v>
      </c>
      <c r="G40">
        <v>0.01393</v>
      </c>
      <c r="I40">
        <v>14</v>
      </c>
      <c r="J40" t="s">
        <v>192</v>
      </c>
    </row>
    <row r="41" spans="1:11" ht="13.5">
      <c r="A41">
        <v>39</v>
      </c>
      <c r="B41">
        <v>0.026</v>
      </c>
      <c r="C41">
        <v>0.057</v>
      </c>
      <c r="D41">
        <v>0.026</v>
      </c>
      <c r="E41">
        <v>0.064</v>
      </c>
      <c r="F41">
        <v>0.067</v>
      </c>
      <c r="G41">
        <v>0.0137</v>
      </c>
      <c r="I41">
        <v>15</v>
      </c>
      <c r="K41" t="s">
        <v>195</v>
      </c>
    </row>
    <row r="42" spans="1:7" ht="13.5">
      <c r="A42">
        <v>40</v>
      </c>
      <c r="B42">
        <v>0.025</v>
      </c>
      <c r="C42">
        <v>0.056</v>
      </c>
      <c r="D42">
        <v>0.025</v>
      </c>
      <c r="E42">
        <v>0.063</v>
      </c>
      <c r="F42">
        <v>0.067</v>
      </c>
      <c r="G42">
        <v>0.01317</v>
      </c>
    </row>
    <row r="43" spans="1:7" ht="13.5">
      <c r="A43">
        <v>41</v>
      </c>
      <c r="B43">
        <v>0.025</v>
      </c>
      <c r="C43">
        <v>0.055</v>
      </c>
      <c r="D43">
        <v>0.025</v>
      </c>
      <c r="E43">
        <v>0.061</v>
      </c>
      <c r="F43">
        <v>0.063</v>
      </c>
      <c r="G43">
        <v>0.01306</v>
      </c>
    </row>
    <row r="44" spans="1:7" ht="13.5">
      <c r="A44">
        <v>42</v>
      </c>
      <c r="B44">
        <v>0.024</v>
      </c>
      <c r="C44">
        <v>0.053</v>
      </c>
      <c r="D44">
        <v>0.024</v>
      </c>
      <c r="E44">
        <v>0.06</v>
      </c>
      <c r="F44">
        <v>0.063</v>
      </c>
      <c r="G44">
        <v>0.01261</v>
      </c>
    </row>
    <row r="45" spans="1:7" ht="13.5">
      <c r="A45">
        <v>43</v>
      </c>
      <c r="B45">
        <v>0.024</v>
      </c>
      <c r="C45">
        <v>0.052</v>
      </c>
      <c r="D45">
        <v>0.024</v>
      </c>
      <c r="E45">
        <v>0.058</v>
      </c>
      <c r="F45">
        <v>0.059</v>
      </c>
      <c r="G45">
        <v>0.01248</v>
      </c>
    </row>
    <row r="46" spans="1:7" ht="13.5">
      <c r="A46">
        <v>44</v>
      </c>
      <c r="B46">
        <v>0.023</v>
      </c>
      <c r="C46">
        <v>0.051</v>
      </c>
      <c r="D46">
        <v>0.023</v>
      </c>
      <c r="E46">
        <v>0.057</v>
      </c>
      <c r="F46">
        <v>0.059</v>
      </c>
      <c r="G46">
        <v>0.0121</v>
      </c>
    </row>
    <row r="47" spans="1:7" ht="13.5">
      <c r="A47">
        <v>45</v>
      </c>
      <c r="B47">
        <v>0.023</v>
      </c>
      <c r="C47">
        <v>0.05</v>
      </c>
      <c r="D47">
        <v>0.023</v>
      </c>
      <c r="E47">
        <v>0.056</v>
      </c>
      <c r="F47">
        <v>0.059</v>
      </c>
      <c r="G47">
        <v>0.01175</v>
      </c>
    </row>
    <row r="48" spans="1:7" ht="13.5">
      <c r="A48">
        <v>46</v>
      </c>
      <c r="B48">
        <v>0.022</v>
      </c>
      <c r="C48">
        <v>0.049</v>
      </c>
      <c r="D48">
        <v>0.022</v>
      </c>
      <c r="E48">
        <v>0.054</v>
      </c>
      <c r="F48">
        <v>0.056</v>
      </c>
      <c r="G48">
        <v>0.01175</v>
      </c>
    </row>
    <row r="49" spans="1:7" ht="13.5">
      <c r="A49">
        <v>47</v>
      </c>
      <c r="B49">
        <v>0.022</v>
      </c>
      <c r="C49">
        <v>0.048</v>
      </c>
      <c r="D49">
        <v>0.022</v>
      </c>
      <c r="E49">
        <v>0.053</v>
      </c>
      <c r="F49">
        <v>0.056</v>
      </c>
      <c r="G49">
        <v>0.01153</v>
      </c>
    </row>
    <row r="50" spans="1:7" ht="13.5">
      <c r="A50">
        <v>48</v>
      </c>
      <c r="B50">
        <v>0.021</v>
      </c>
      <c r="C50">
        <v>0.047</v>
      </c>
      <c r="D50">
        <v>0.021</v>
      </c>
      <c r="E50">
        <v>0.052</v>
      </c>
      <c r="F50">
        <v>0.053</v>
      </c>
      <c r="G50">
        <v>0.01126</v>
      </c>
    </row>
    <row r="51" spans="1:7" ht="13.5">
      <c r="A51">
        <v>49</v>
      </c>
      <c r="B51">
        <v>0.021</v>
      </c>
      <c r="C51">
        <v>0.046</v>
      </c>
      <c r="D51">
        <v>0.021</v>
      </c>
      <c r="E51">
        <v>0.051</v>
      </c>
      <c r="F51">
        <v>0.053</v>
      </c>
      <c r="G51">
        <v>0.01102</v>
      </c>
    </row>
    <row r="52" spans="1:7" ht="13.5">
      <c r="A52">
        <v>50</v>
      </c>
      <c r="B52">
        <v>0.02</v>
      </c>
      <c r="C52">
        <v>0.045</v>
      </c>
      <c r="D52">
        <v>0.02</v>
      </c>
      <c r="E52">
        <v>0.05</v>
      </c>
      <c r="F52">
        <v>0.053</v>
      </c>
      <c r="G52">
        <v>0.01072</v>
      </c>
    </row>
    <row r="53" spans="1:7" ht="13.5">
      <c r="A53">
        <v>51</v>
      </c>
      <c r="B53">
        <v>0.02</v>
      </c>
      <c r="C53">
        <v>0.044</v>
      </c>
      <c r="D53">
        <v>0.02</v>
      </c>
      <c r="E53">
        <v>0.049</v>
      </c>
      <c r="F53">
        <v>0.05</v>
      </c>
      <c r="G53">
        <v>0.01053</v>
      </c>
    </row>
    <row r="54" spans="1:7" ht="13.5">
      <c r="A54">
        <v>52</v>
      </c>
      <c r="B54">
        <v>0.02</v>
      </c>
      <c r="C54">
        <v>0.043</v>
      </c>
      <c r="D54">
        <v>0.02</v>
      </c>
      <c r="E54">
        <v>0.048</v>
      </c>
      <c r="F54">
        <v>0.05</v>
      </c>
      <c r="G54">
        <v>0.01036</v>
      </c>
    </row>
    <row r="55" spans="1:7" ht="13.5">
      <c r="A55">
        <v>53</v>
      </c>
      <c r="B55">
        <v>0.019</v>
      </c>
      <c r="C55">
        <v>0.043</v>
      </c>
      <c r="D55">
        <v>0.019</v>
      </c>
      <c r="E55">
        <v>0.047</v>
      </c>
      <c r="F55">
        <v>0.048</v>
      </c>
      <c r="G55">
        <v>0.01028</v>
      </c>
    </row>
    <row r="56" spans="1:7" ht="13.5">
      <c r="A56">
        <v>54</v>
      </c>
      <c r="B56">
        <v>0.019</v>
      </c>
      <c r="C56">
        <v>0.042</v>
      </c>
      <c r="D56">
        <v>0.019</v>
      </c>
      <c r="E56">
        <v>0.046</v>
      </c>
      <c r="F56">
        <v>0.048</v>
      </c>
      <c r="G56">
        <v>0.01015</v>
      </c>
    </row>
    <row r="57" spans="1:7" ht="13.5">
      <c r="A57">
        <v>55</v>
      </c>
      <c r="B57">
        <v>0.019</v>
      </c>
      <c r="C57">
        <v>0.041</v>
      </c>
      <c r="D57">
        <v>0.019</v>
      </c>
      <c r="E57">
        <v>0.045</v>
      </c>
      <c r="F57">
        <v>0.046</v>
      </c>
      <c r="G57">
        <v>0.01007</v>
      </c>
    </row>
    <row r="58" spans="1:7" ht="13.5">
      <c r="A58">
        <v>56</v>
      </c>
      <c r="B58">
        <v>0.018</v>
      </c>
      <c r="C58">
        <v>0.04</v>
      </c>
      <c r="D58">
        <v>0.018</v>
      </c>
      <c r="E58">
        <v>0.045</v>
      </c>
      <c r="F58">
        <v>0.046</v>
      </c>
      <c r="G58">
        <v>0.00961</v>
      </c>
    </row>
    <row r="59" spans="1:7" ht="13.5">
      <c r="A59">
        <v>57</v>
      </c>
      <c r="B59">
        <v>0.018</v>
      </c>
      <c r="C59">
        <v>0.04</v>
      </c>
      <c r="D59">
        <v>0.018</v>
      </c>
      <c r="E59">
        <v>0.044</v>
      </c>
      <c r="F59">
        <v>0.046</v>
      </c>
      <c r="G59">
        <v>0.00952</v>
      </c>
    </row>
    <row r="60" spans="1:7" ht="13.5">
      <c r="A60">
        <v>58</v>
      </c>
      <c r="B60">
        <v>0.018</v>
      </c>
      <c r="C60">
        <v>0.039</v>
      </c>
      <c r="D60">
        <v>0.018</v>
      </c>
      <c r="E60">
        <v>0.043</v>
      </c>
      <c r="F60">
        <v>0.044</v>
      </c>
      <c r="G60">
        <v>0.00945</v>
      </c>
    </row>
    <row r="61" spans="1:7" ht="13.5">
      <c r="A61">
        <v>59</v>
      </c>
      <c r="B61">
        <v>0.017</v>
      </c>
      <c r="C61">
        <v>0.038</v>
      </c>
      <c r="D61">
        <v>0.017</v>
      </c>
      <c r="E61">
        <v>0.042</v>
      </c>
      <c r="F61">
        <v>0.044</v>
      </c>
      <c r="G61">
        <v>0.00934</v>
      </c>
    </row>
    <row r="62" spans="1:7" ht="13.5">
      <c r="A62">
        <v>60</v>
      </c>
      <c r="B62">
        <v>0.017</v>
      </c>
      <c r="C62">
        <v>0.038</v>
      </c>
      <c r="D62">
        <v>0.017</v>
      </c>
      <c r="E62">
        <v>0.042</v>
      </c>
      <c r="F62">
        <v>0.044</v>
      </c>
      <c r="G62">
        <v>0.00895</v>
      </c>
    </row>
    <row r="63" spans="1:7" ht="13.5">
      <c r="A63">
        <v>61</v>
      </c>
      <c r="B63">
        <v>0.017</v>
      </c>
      <c r="C63">
        <v>0.037</v>
      </c>
      <c r="D63">
        <v>0.017</v>
      </c>
      <c r="E63">
        <v>0.041</v>
      </c>
      <c r="F63">
        <v>0.042</v>
      </c>
      <c r="G63">
        <v>0.00892</v>
      </c>
    </row>
    <row r="64" spans="1:7" ht="13.5">
      <c r="A64">
        <v>62</v>
      </c>
      <c r="B64">
        <v>0.017</v>
      </c>
      <c r="C64">
        <v>0.036</v>
      </c>
      <c r="D64">
        <v>0.017</v>
      </c>
      <c r="E64">
        <v>0.04</v>
      </c>
      <c r="F64">
        <v>0.042</v>
      </c>
      <c r="G64">
        <v>0.00882</v>
      </c>
    </row>
    <row r="65" spans="1:7" ht="13.5">
      <c r="A65">
        <v>63</v>
      </c>
      <c r="B65">
        <v>0.016</v>
      </c>
      <c r="C65">
        <v>0.036</v>
      </c>
      <c r="D65">
        <v>0.016</v>
      </c>
      <c r="E65">
        <v>0.04</v>
      </c>
      <c r="F65">
        <v>0.042</v>
      </c>
      <c r="G65">
        <v>0.00847</v>
      </c>
    </row>
    <row r="66" spans="1:7" ht="13.5">
      <c r="A66">
        <v>64</v>
      </c>
      <c r="B66">
        <v>0.016</v>
      </c>
      <c r="C66">
        <v>0.035</v>
      </c>
      <c r="D66">
        <v>0.016</v>
      </c>
      <c r="E66">
        <v>0.039</v>
      </c>
      <c r="F66">
        <v>0.04</v>
      </c>
      <c r="G66">
        <v>0.00847</v>
      </c>
    </row>
    <row r="67" spans="1:7" ht="13.5">
      <c r="A67">
        <v>65</v>
      </c>
      <c r="B67">
        <v>0.016</v>
      </c>
      <c r="C67">
        <v>0.035</v>
      </c>
      <c r="D67">
        <v>0.016</v>
      </c>
      <c r="E67">
        <v>0.038</v>
      </c>
      <c r="F67">
        <v>0.039</v>
      </c>
      <c r="G67">
        <v>0.00847</v>
      </c>
    </row>
    <row r="68" spans="1:7" ht="13.5">
      <c r="A68">
        <v>66</v>
      </c>
      <c r="B68">
        <v>0.016</v>
      </c>
      <c r="C68">
        <v>0.034</v>
      </c>
      <c r="D68">
        <v>0.016</v>
      </c>
      <c r="E68">
        <v>0.038</v>
      </c>
      <c r="F68">
        <v>0.039</v>
      </c>
      <c r="G68">
        <v>0.00828</v>
      </c>
    </row>
    <row r="69" spans="1:7" ht="13.5">
      <c r="A69">
        <v>67</v>
      </c>
      <c r="B69">
        <v>0.015</v>
      </c>
      <c r="C69">
        <v>0.034</v>
      </c>
      <c r="D69">
        <v>0.015</v>
      </c>
      <c r="E69">
        <v>0.037</v>
      </c>
      <c r="F69">
        <v>0.038</v>
      </c>
      <c r="G69">
        <v>0.00828</v>
      </c>
    </row>
    <row r="70" spans="1:7" ht="13.5">
      <c r="A70">
        <v>68</v>
      </c>
      <c r="B70">
        <v>0.015</v>
      </c>
      <c r="C70">
        <v>0.033</v>
      </c>
      <c r="D70">
        <v>0.015</v>
      </c>
      <c r="E70">
        <v>0.037</v>
      </c>
      <c r="F70">
        <v>0.038</v>
      </c>
      <c r="G70">
        <v>0.0081</v>
      </c>
    </row>
    <row r="71" spans="1:7" ht="13.5">
      <c r="A71">
        <v>69</v>
      </c>
      <c r="B71">
        <v>0.015</v>
      </c>
      <c r="C71">
        <v>0.033</v>
      </c>
      <c r="D71">
        <v>0.015</v>
      </c>
      <c r="E71">
        <v>0.036</v>
      </c>
      <c r="F71">
        <v>0.038</v>
      </c>
      <c r="G71">
        <v>0.008</v>
      </c>
    </row>
    <row r="72" spans="1:7" ht="13.5">
      <c r="A72">
        <v>70</v>
      </c>
      <c r="B72">
        <v>0.015</v>
      </c>
      <c r="C72">
        <v>0.032</v>
      </c>
      <c r="D72">
        <v>0.015</v>
      </c>
      <c r="E72">
        <v>0.036</v>
      </c>
      <c r="F72">
        <v>0.038</v>
      </c>
      <c r="G72">
        <v>0.00771</v>
      </c>
    </row>
    <row r="73" spans="1:7" ht="13.5">
      <c r="A73">
        <v>71</v>
      </c>
      <c r="B73">
        <v>0.014</v>
      </c>
      <c r="C73">
        <v>0.032</v>
      </c>
      <c r="D73">
        <v>0.015</v>
      </c>
      <c r="E73">
        <v>0.035</v>
      </c>
      <c r="F73">
        <v>0.036</v>
      </c>
      <c r="G73">
        <v>0.00771</v>
      </c>
    </row>
    <row r="74" spans="1:7" ht="13.5">
      <c r="A74">
        <v>72</v>
      </c>
      <c r="B74">
        <v>0.014</v>
      </c>
      <c r="C74">
        <v>0.032</v>
      </c>
      <c r="D74">
        <v>0.014</v>
      </c>
      <c r="E74">
        <v>0.035</v>
      </c>
      <c r="F74">
        <v>0.036</v>
      </c>
      <c r="G74">
        <v>0.00751</v>
      </c>
    </row>
    <row r="75" spans="1:7" ht="13.5">
      <c r="A75">
        <v>73</v>
      </c>
      <c r="B75">
        <v>0.014</v>
      </c>
      <c r="C75">
        <v>0.031</v>
      </c>
      <c r="D75">
        <v>0.014</v>
      </c>
      <c r="E75">
        <v>0.034</v>
      </c>
      <c r="F75">
        <v>0.035</v>
      </c>
      <c r="G75">
        <v>0.00751</v>
      </c>
    </row>
    <row r="76" spans="1:7" ht="13.5">
      <c r="A76">
        <v>74</v>
      </c>
      <c r="B76">
        <v>0.014</v>
      </c>
      <c r="C76">
        <v>0.031</v>
      </c>
      <c r="D76">
        <v>0.014</v>
      </c>
      <c r="E76">
        <v>0.034</v>
      </c>
      <c r="F76">
        <v>0.035</v>
      </c>
      <c r="G76">
        <v>0.00738</v>
      </c>
    </row>
    <row r="77" spans="1:7" ht="13.5">
      <c r="A77">
        <v>75</v>
      </c>
      <c r="B77">
        <v>0.014</v>
      </c>
      <c r="C77">
        <v>0.03</v>
      </c>
      <c r="D77">
        <v>0.014</v>
      </c>
      <c r="E77">
        <v>0.033</v>
      </c>
      <c r="F77">
        <v>0.034</v>
      </c>
      <c r="G77">
        <v>0.00738</v>
      </c>
    </row>
    <row r="78" spans="1:7" ht="13.5">
      <c r="A78">
        <v>76</v>
      </c>
      <c r="B78">
        <v>0.014</v>
      </c>
      <c r="C78">
        <v>0.03</v>
      </c>
      <c r="D78">
        <v>0.014</v>
      </c>
      <c r="E78">
        <v>0.033</v>
      </c>
      <c r="F78">
        <v>0.034</v>
      </c>
      <c r="G78">
        <v>0.00726</v>
      </c>
    </row>
    <row r="79" spans="1:7" ht="13.5">
      <c r="A79">
        <v>77</v>
      </c>
      <c r="B79">
        <v>0.013</v>
      </c>
      <c r="C79">
        <v>0.03</v>
      </c>
      <c r="D79">
        <v>0.013</v>
      </c>
      <c r="E79">
        <v>0.032</v>
      </c>
      <c r="F79">
        <v>0.033</v>
      </c>
      <c r="G79">
        <v>0.00726</v>
      </c>
    </row>
    <row r="80" spans="1:7" ht="13.5">
      <c r="A80">
        <v>78</v>
      </c>
      <c r="B80">
        <v>0.013</v>
      </c>
      <c r="C80">
        <v>0.029</v>
      </c>
      <c r="D80">
        <v>0.013</v>
      </c>
      <c r="E80">
        <v>0.032</v>
      </c>
      <c r="F80">
        <v>0.033</v>
      </c>
      <c r="G80">
        <v>0.00716</v>
      </c>
    </row>
    <row r="81" spans="1:7" ht="13.5">
      <c r="A81">
        <v>79</v>
      </c>
      <c r="B81">
        <v>0.013</v>
      </c>
      <c r="C81">
        <v>0.029</v>
      </c>
      <c r="D81">
        <v>0.013</v>
      </c>
      <c r="E81">
        <v>0.032</v>
      </c>
      <c r="F81">
        <v>0.033</v>
      </c>
      <c r="G81">
        <v>0.00693</v>
      </c>
    </row>
    <row r="82" spans="1:7" ht="13.5">
      <c r="A82">
        <v>80</v>
      </c>
      <c r="B82">
        <v>0.013</v>
      </c>
      <c r="C82">
        <v>0.028</v>
      </c>
      <c r="D82">
        <v>0.013</v>
      </c>
      <c r="E82">
        <v>0.031</v>
      </c>
      <c r="F82">
        <v>0.032</v>
      </c>
      <c r="G82">
        <v>0.00693</v>
      </c>
    </row>
    <row r="83" spans="1:7" ht="13.5">
      <c r="A83">
        <v>81</v>
      </c>
      <c r="B83">
        <v>0.013</v>
      </c>
      <c r="C83">
        <v>0.028</v>
      </c>
      <c r="D83">
        <v>0.013</v>
      </c>
      <c r="E83">
        <v>0.031</v>
      </c>
      <c r="F83">
        <v>0.032</v>
      </c>
      <c r="G83">
        <v>0.00683</v>
      </c>
    </row>
    <row r="84" spans="1:7" ht="13.5">
      <c r="A84">
        <v>82</v>
      </c>
      <c r="B84">
        <v>0.013</v>
      </c>
      <c r="C84">
        <v>0.028</v>
      </c>
      <c r="D84">
        <v>0.013</v>
      </c>
      <c r="E84">
        <v>0.03</v>
      </c>
      <c r="F84">
        <v>0.031</v>
      </c>
      <c r="G84">
        <v>0.00683</v>
      </c>
    </row>
    <row r="85" spans="1:7" ht="13.5">
      <c r="A85">
        <v>83</v>
      </c>
      <c r="B85">
        <v>0.012</v>
      </c>
      <c r="C85">
        <v>0.027</v>
      </c>
      <c r="D85">
        <v>0.013</v>
      </c>
      <c r="E85">
        <v>0.03</v>
      </c>
      <c r="F85">
        <v>0.031</v>
      </c>
      <c r="G85">
        <v>0.00673</v>
      </c>
    </row>
    <row r="86" spans="1:7" ht="13.5">
      <c r="A86">
        <v>84</v>
      </c>
      <c r="B86">
        <v>0.012</v>
      </c>
      <c r="C86">
        <v>0.027</v>
      </c>
      <c r="D86">
        <v>0.012</v>
      </c>
      <c r="E86">
        <v>0.03</v>
      </c>
      <c r="F86">
        <v>0.031</v>
      </c>
      <c r="G86">
        <v>0.00653</v>
      </c>
    </row>
    <row r="87" spans="1:7" ht="13.5">
      <c r="A87">
        <v>85</v>
      </c>
      <c r="B87">
        <v>0.012</v>
      </c>
      <c r="C87">
        <v>0.026</v>
      </c>
      <c r="D87">
        <v>0.012</v>
      </c>
      <c r="E87">
        <v>0.029</v>
      </c>
      <c r="F87">
        <v>0.03</v>
      </c>
      <c r="G87">
        <v>0.00653</v>
      </c>
    </row>
    <row r="88" spans="1:7" ht="13.5">
      <c r="A88">
        <v>86</v>
      </c>
      <c r="B88">
        <v>0.012</v>
      </c>
      <c r="C88">
        <v>0.026</v>
      </c>
      <c r="D88">
        <v>0.012</v>
      </c>
      <c r="E88">
        <v>0.029</v>
      </c>
      <c r="F88">
        <v>0.03</v>
      </c>
      <c r="G88">
        <v>0.00645</v>
      </c>
    </row>
    <row r="89" spans="1:7" ht="13.5">
      <c r="A89">
        <v>87</v>
      </c>
      <c r="B89">
        <v>0.012</v>
      </c>
      <c r="C89">
        <v>0.026</v>
      </c>
      <c r="D89">
        <v>0.012</v>
      </c>
      <c r="E89">
        <v>0.029</v>
      </c>
      <c r="F89">
        <v>0.03</v>
      </c>
      <c r="G89">
        <v>0.00627</v>
      </c>
    </row>
    <row r="90" spans="1:7" ht="13.5">
      <c r="A90">
        <v>88</v>
      </c>
      <c r="B90">
        <v>0.012</v>
      </c>
      <c r="C90">
        <v>0.026</v>
      </c>
      <c r="D90">
        <v>0.012</v>
      </c>
      <c r="E90">
        <v>0.028</v>
      </c>
      <c r="F90">
        <v>0.029</v>
      </c>
      <c r="G90">
        <v>0.00627</v>
      </c>
    </row>
    <row r="91" spans="1:7" ht="13.5">
      <c r="A91">
        <v>89</v>
      </c>
      <c r="B91">
        <v>0.012</v>
      </c>
      <c r="C91">
        <v>0.026</v>
      </c>
      <c r="D91">
        <v>0.012</v>
      </c>
      <c r="E91">
        <v>0.028</v>
      </c>
      <c r="F91">
        <v>0.029</v>
      </c>
      <c r="G91">
        <v>0.0062</v>
      </c>
    </row>
    <row r="92" spans="1:7" ht="13.5">
      <c r="A92">
        <v>90</v>
      </c>
      <c r="B92">
        <v>0.012</v>
      </c>
      <c r="C92">
        <v>0.025</v>
      </c>
      <c r="D92">
        <v>0.012</v>
      </c>
      <c r="E92">
        <v>0.028</v>
      </c>
      <c r="F92">
        <v>0.029</v>
      </c>
      <c r="G92">
        <v>0.00603</v>
      </c>
    </row>
    <row r="93" spans="1:7" ht="13.5">
      <c r="A93">
        <v>91</v>
      </c>
      <c r="B93">
        <v>0.011</v>
      </c>
      <c r="C93">
        <v>0.025</v>
      </c>
      <c r="D93">
        <v>0.011</v>
      </c>
      <c r="E93">
        <v>0.027</v>
      </c>
      <c r="F93">
        <v>0.027</v>
      </c>
      <c r="G93">
        <v>0.00649</v>
      </c>
    </row>
    <row r="94" spans="1:7" ht="13.5">
      <c r="A94">
        <v>92</v>
      </c>
      <c r="B94">
        <v>0.011</v>
      </c>
      <c r="C94">
        <v>0.025</v>
      </c>
      <c r="D94">
        <v>0.011</v>
      </c>
      <c r="E94">
        <v>0.027</v>
      </c>
      <c r="F94">
        <v>0.027</v>
      </c>
      <c r="G94">
        <v>0.00632</v>
      </c>
    </row>
    <row r="95" spans="1:7" ht="13.5">
      <c r="A95">
        <v>93</v>
      </c>
      <c r="B95">
        <v>0.011</v>
      </c>
      <c r="C95">
        <v>0.025</v>
      </c>
      <c r="D95">
        <v>0.011</v>
      </c>
      <c r="E95">
        <v>0.027</v>
      </c>
      <c r="F95">
        <v>0.027</v>
      </c>
      <c r="G95">
        <v>0.00615</v>
      </c>
    </row>
    <row r="96" spans="1:7" ht="13.5">
      <c r="A96">
        <v>94</v>
      </c>
      <c r="B96">
        <v>0.011</v>
      </c>
      <c r="C96">
        <v>0.024</v>
      </c>
      <c r="D96">
        <v>0.011</v>
      </c>
      <c r="E96">
        <v>0.027</v>
      </c>
      <c r="F96">
        <v>0.027</v>
      </c>
      <c r="G96">
        <v>0.00598</v>
      </c>
    </row>
    <row r="97" spans="1:7" ht="13.5">
      <c r="A97">
        <v>95</v>
      </c>
      <c r="B97">
        <v>0.011</v>
      </c>
      <c r="C97">
        <v>0.024</v>
      </c>
      <c r="D97">
        <v>0.011</v>
      </c>
      <c r="E97">
        <v>0.026</v>
      </c>
      <c r="F97">
        <v>0.027</v>
      </c>
      <c r="G97">
        <v>0.00594</v>
      </c>
    </row>
    <row r="98" spans="1:7" ht="13.5">
      <c r="A98">
        <v>96</v>
      </c>
      <c r="B98">
        <v>0.011</v>
      </c>
      <c r="C98">
        <v>0.024</v>
      </c>
      <c r="D98">
        <v>0.011</v>
      </c>
      <c r="E98">
        <v>0.026</v>
      </c>
      <c r="F98">
        <v>0.027</v>
      </c>
      <c r="G98">
        <v>0.00578</v>
      </c>
    </row>
    <row r="99" spans="1:7" ht="13.5">
      <c r="A99">
        <v>97</v>
      </c>
      <c r="B99">
        <v>0.011</v>
      </c>
      <c r="C99">
        <v>0.023</v>
      </c>
      <c r="D99">
        <v>0.011</v>
      </c>
      <c r="E99">
        <v>0.026</v>
      </c>
      <c r="F99">
        <v>0.027</v>
      </c>
      <c r="G99">
        <v>0.00563</v>
      </c>
    </row>
    <row r="100" spans="1:7" ht="13.5">
      <c r="A100">
        <v>98</v>
      </c>
      <c r="B100">
        <v>0.011</v>
      </c>
      <c r="C100">
        <v>0.023</v>
      </c>
      <c r="D100">
        <v>0.011</v>
      </c>
      <c r="E100">
        <v>0.026</v>
      </c>
      <c r="F100">
        <v>0.027</v>
      </c>
      <c r="G100">
        <v>0.00549</v>
      </c>
    </row>
    <row r="101" spans="1:7" ht="13.5">
      <c r="A101">
        <v>99</v>
      </c>
      <c r="B101">
        <v>0.011</v>
      </c>
      <c r="C101">
        <v>0.023</v>
      </c>
      <c r="D101">
        <v>0.011</v>
      </c>
      <c r="E101">
        <v>0.025</v>
      </c>
      <c r="F101">
        <v>0.026</v>
      </c>
      <c r="G101">
        <v>0.00549</v>
      </c>
    </row>
    <row r="102" spans="1:7" ht="13.5">
      <c r="A102">
        <v>100</v>
      </c>
      <c r="B102">
        <v>0.01</v>
      </c>
      <c r="C102">
        <v>0.023</v>
      </c>
      <c r="D102">
        <v>0.01</v>
      </c>
      <c r="E102">
        <v>0.025</v>
      </c>
      <c r="F102">
        <v>0.026</v>
      </c>
      <c r="G102">
        <v>0.00546</v>
      </c>
    </row>
  </sheetData>
  <sheetProtection sheet="1" objects="1" scenarios="1"/>
  <printOptions/>
  <pageMargins left="0.75" right="0.75" top="1" bottom="1" header="0.512" footer="0.512"/>
  <pageSetup horizontalDpi="300" verticalDpi="300" orientation="portrait" paperSize="9"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sheetPr codeName="Sheet31"/>
  <dimension ref="A1:T1009"/>
  <sheetViews>
    <sheetView workbookViewId="0" topLeftCell="A1">
      <selection activeCell="A1" sqref="A1"/>
    </sheetView>
  </sheetViews>
  <sheetFormatPr defaultColWidth="9.00390625" defaultRowHeight="13.5"/>
  <cols>
    <col min="1" max="2" width="8.375" style="27" customWidth="1"/>
    <col min="3" max="3" width="14.625" style="27" customWidth="1"/>
    <col min="4" max="4" width="4.625" style="27" customWidth="1"/>
    <col min="5" max="5" width="5.50390625" style="59" customWidth="1"/>
    <col min="6" max="7" width="10.125" style="27" customWidth="1"/>
    <col min="8" max="8" width="5.125" style="28" customWidth="1"/>
    <col min="9" max="9" width="4.625" style="27" customWidth="1"/>
    <col min="10" max="10" width="5.625" style="43" customWidth="1"/>
    <col min="11" max="11" width="5.125" style="27" customWidth="1"/>
    <col min="12" max="12" width="9.625" style="27" customWidth="1"/>
    <col min="13" max="13" width="8.625" style="27" customWidth="1"/>
    <col min="14" max="14" width="9.625" style="27" customWidth="1"/>
    <col min="15" max="15" width="5.125" style="27" customWidth="1"/>
    <col min="16" max="16" width="9.625" style="27" customWidth="1"/>
    <col min="17" max="17" width="10.125" style="27" customWidth="1"/>
    <col min="18" max="18" width="9.625" style="27" customWidth="1"/>
    <col min="19" max="19" width="1.625" style="29" customWidth="1"/>
    <col min="20" max="20" width="10.625" style="27" customWidth="1"/>
    <col min="21" max="21" width="3.75390625" style="27" customWidth="1"/>
    <col min="22" max="24" width="5.125" style="27" customWidth="1"/>
    <col min="25" max="25" width="4.375" style="27" customWidth="1"/>
    <col min="26" max="38" width="10.25390625" style="27" customWidth="1"/>
    <col min="39" max="16384" width="9.00390625" style="27" customWidth="1"/>
  </cols>
  <sheetData>
    <row r="1" spans="7:16" ht="13.5">
      <c r="G1" s="29">
        <f>COUNTA(C:C)+3</f>
        <v>6</v>
      </c>
      <c r="H1" s="27"/>
      <c r="P1"/>
    </row>
    <row r="2" spans="3:8" ht="14.25">
      <c r="C2" s="73" t="s">
        <v>0</v>
      </c>
      <c r="H2" s="27"/>
    </row>
    <row r="3" spans="8:16" ht="13.5">
      <c r="H3" s="27"/>
      <c r="J3"/>
      <c r="P3"/>
    </row>
    <row r="4" spans="3:8" ht="15.75" customHeight="1">
      <c r="C4" s="60"/>
      <c r="H4" s="61"/>
    </row>
    <row r="5" spans="3:20" ht="2.25" customHeight="1">
      <c r="C5" s="62" t="s">
        <v>136</v>
      </c>
      <c r="D5" s="63"/>
      <c r="E5" s="64"/>
      <c r="F5" s="54"/>
      <c r="G5" s="54"/>
      <c r="H5" s="63"/>
      <c r="I5" s="63"/>
      <c r="J5" s="58"/>
      <c r="K5" s="54"/>
      <c r="L5" s="55"/>
      <c r="M5" s="54"/>
      <c r="N5" s="54"/>
      <c r="O5" s="54"/>
      <c r="P5" s="65" t="s">
        <v>137</v>
      </c>
      <c r="Q5" s="55"/>
      <c r="R5" s="54"/>
      <c r="S5" s="56"/>
      <c r="T5" s="63"/>
    </row>
    <row r="6" spans="1:20" ht="31.5" customHeight="1">
      <c r="A6" s="27" t="s">
        <v>32</v>
      </c>
      <c r="B6" s="27" t="s">
        <v>33</v>
      </c>
      <c r="C6" s="66" t="s">
        <v>138</v>
      </c>
      <c r="D6" s="67" t="s">
        <v>139</v>
      </c>
      <c r="E6" s="68" t="s">
        <v>140</v>
      </c>
      <c r="F6" s="67" t="s">
        <v>141</v>
      </c>
      <c r="G6" s="69" t="s">
        <v>142</v>
      </c>
      <c r="H6" s="67" t="s">
        <v>143</v>
      </c>
      <c r="I6" s="67" t="s">
        <v>144</v>
      </c>
      <c r="J6" s="70" t="s">
        <v>145</v>
      </c>
      <c r="K6" s="67" t="s">
        <v>146</v>
      </c>
      <c r="L6" s="67" t="s">
        <v>147</v>
      </c>
      <c r="M6" s="67" t="s">
        <v>148</v>
      </c>
      <c r="N6" s="67" t="s">
        <v>149</v>
      </c>
      <c r="O6" s="67" t="s">
        <v>150</v>
      </c>
      <c r="P6" s="67" t="s">
        <v>151</v>
      </c>
      <c r="Q6" s="67" t="s">
        <v>152</v>
      </c>
      <c r="R6" s="71" t="s">
        <v>36</v>
      </c>
      <c r="S6" s="57" t="s">
        <v>37</v>
      </c>
      <c r="T6" s="72" t="s">
        <v>153</v>
      </c>
    </row>
    <row r="7" spans="1:20" ht="13.5">
      <c r="A7"/>
      <c r="B7"/>
      <c r="C7"/>
      <c r="D7"/>
      <c r="E7"/>
      <c r="F7"/>
      <c r="G7"/>
      <c r="H7"/>
      <c r="I7"/>
      <c r="J7"/>
      <c r="K7"/>
      <c r="L7"/>
      <c r="M7"/>
      <c r="N7"/>
      <c r="O7"/>
      <c r="P7"/>
      <c r="Q7"/>
      <c r="R7"/>
      <c r="S7"/>
      <c r="T7"/>
    </row>
    <row r="8" spans="1:20" ht="13.5">
      <c r="A8"/>
      <c r="B8"/>
      <c r="C8"/>
      <c r="D8"/>
      <c r="E8"/>
      <c r="F8"/>
      <c r="G8"/>
      <c r="H8"/>
      <c r="I8"/>
      <c r="J8"/>
      <c r="K8"/>
      <c r="L8"/>
      <c r="M8"/>
      <c r="N8"/>
      <c r="O8"/>
      <c r="P8"/>
      <c r="Q8"/>
      <c r="R8"/>
      <c r="S8"/>
      <c r="T8"/>
    </row>
    <row r="9" spans="1:20" ht="13.5">
      <c r="A9"/>
      <c r="B9"/>
      <c r="C9"/>
      <c r="D9"/>
      <c r="E9"/>
      <c r="F9"/>
      <c r="G9"/>
      <c r="H9"/>
      <c r="I9"/>
      <c r="J9"/>
      <c r="K9"/>
      <c r="L9"/>
      <c r="M9"/>
      <c r="N9"/>
      <c r="O9"/>
      <c r="P9"/>
      <c r="Q9"/>
      <c r="R9"/>
      <c r="S9"/>
      <c r="T9"/>
    </row>
    <row r="10" spans="1:20" ht="13.5">
      <c r="A10"/>
      <c r="B10"/>
      <c r="C10"/>
      <c r="D10"/>
      <c r="E10"/>
      <c r="F10"/>
      <c r="G10"/>
      <c r="H10"/>
      <c r="I10"/>
      <c r="J10"/>
      <c r="K10"/>
      <c r="L10"/>
      <c r="M10"/>
      <c r="N10"/>
      <c r="O10"/>
      <c r="P10"/>
      <c r="Q10"/>
      <c r="R10"/>
      <c r="S10"/>
      <c r="T10"/>
    </row>
    <row r="11" spans="1:20" ht="13.5">
      <c r="A11"/>
      <c r="B11"/>
      <c r="C11"/>
      <c r="D11"/>
      <c r="E11"/>
      <c r="F11"/>
      <c r="G11"/>
      <c r="H11"/>
      <c r="I11"/>
      <c r="J11"/>
      <c r="K11"/>
      <c r="L11"/>
      <c r="M11"/>
      <c r="N11"/>
      <c r="O11"/>
      <c r="P11"/>
      <c r="Q11"/>
      <c r="R11"/>
      <c r="S11"/>
      <c r="T11"/>
    </row>
    <row r="12" spans="1:20" ht="13.5">
      <c r="A12"/>
      <c r="B12"/>
      <c r="C12"/>
      <c r="D12"/>
      <c r="E12"/>
      <c r="F12"/>
      <c r="G12"/>
      <c r="H12"/>
      <c r="I12"/>
      <c r="J12"/>
      <c r="K12"/>
      <c r="L12"/>
      <c r="M12"/>
      <c r="N12"/>
      <c r="O12"/>
      <c r="P12"/>
      <c r="Q12"/>
      <c r="R12"/>
      <c r="S12"/>
      <c r="T12"/>
    </row>
    <row r="13" spans="1:20" ht="13.5">
      <c r="A13"/>
      <c r="B13"/>
      <c r="C13"/>
      <c r="D13"/>
      <c r="E13"/>
      <c r="F13"/>
      <c r="G13"/>
      <c r="H13"/>
      <c r="I13"/>
      <c r="J13"/>
      <c r="K13"/>
      <c r="L13"/>
      <c r="M13"/>
      <c r="N13"/>
      <c r="O13"/>
      <c r="P13"/>
      <c r="Q13"/>
      <c r="R13"/>
      <c r="S13"/>
      <c r="T13"/>
    </row>
    <row r="14" spans="1:20" ht="13.5">
      <c r="A14"/>
      <c r="B14"/>
      <c r="C14"/>
      <c r="D14"/>
      <c r="E14"/>
      <c r="F14"/>
      <c r="G14"/>
      <c r="H14"/>
      <c r="I14"/>
      <c r="J14"/>
      <c r="K14"/>
      <c r="L14"/>
      <c r="M14"/>
      <c r="N14"/>
      <c r="O14"/>
      <c r="P14"/>
      <c r="Q14"/>
      <c r="R14"/>
      <c r="S14"/>
      <c r="T14"/>
    </row>
    <row r="15" spans="1:20" ht="13.5">
      <c r="A15"/>
      <c r="B15"/>
      <c r="C15"/>
      <c r="D15"/>
      <c r="E15"/>
      <c r="F15"/>
      <c r="G15"/>
      <c r="H15"/>
      <c r="I15"/>
      <c r="J15"/>
      <c r="K15"/>
      <c r="L15"/>
      <c r="M15"/>
      <c r="N15"/>
      <c r="O15"/>
      <c r="P15"/>
      <c r="Q15"/>
      <c r="R15"/>
      <c r="S15"/>
      <c r="T15"/>
    </row>
    <row r="16" spans="1:20" ht="13.5">
      <c r="A16"/>
      <c r="B16"/>
      <c r="C16"/>
      <c r="D16"/>
      <c r="E16"/>
      <c r="F16"/>
      <c r="G16"/>
      <c r="H16"/>
      <c r="I16"/>
      <c r="J16"/>
      <c r="K16"/>
      <c r="L16"/>
      <c r="M16"/>
      <c r="N16"/>
      <c r="O16"/>
      <c r="P16"/>
      <c r="Q16"/>
      <c r="R16"/>
      <c r="S16"/>
      <c r="T16"/>
    </row>
    <row r="17" spans="1:20" ht="13.5">
      <c r="A17"/>
      <c r="B17"/>
      <c r="C17"/>
      <c r="D17"/>
      <c r="E17"/>
      <c r="F17"/>
      <c r="G17"/>
      <c r="H17"/>
      <c r="I17"/>
      <c r="J17"/>
      <c r="K17"/>
      <c r="L17"/>
      <c r="M17"/>
      <c r="N17"/>
      <c r="O17"/>
      <c r="P17"/>
      <c r="Q17"/>
      <c r="R17"/>
      <c r="S17"/>
      <c r="T17"/>
    </row>
    <row r="18" spans="1:20" ht="13.5">
      <c r="A18"/>
      <c r="B18"/>
      <c r="C18"/>
      <c r="D18"/>
      <c r="E18"/>
      <c r="F18"/>
      <c r="G18"/>
      <c r="H18"/>
      <c r="I18"/>
      <c r="J18"/>
      <c r="K18"/>
      <c r="L18"/>
      <c r="M18"/>
      <c r="N18"/>
      <c r="O18"/>
      <c r="P18"/>
      <c r="Q18"/>
      <c r="R18"/>
      <c r="S18"/>
      <c r="T18"/>
    </row>
    <row r="19" spans="1:20" ht="13.5">
      <c r="A19"/>
      <c r="B19"/>
      <c r="C19"/>
      <c r="D19"/>
      <c r="E19"/>
      <c r="F19"/>
      <c r="G19"/>
      <c r="H19"/>
      <c r="I19"/>
      <c r="J19"/>
      <c r="K19"/>
      <c r="L19"/>
      <c r="M19"/>
      <c r="N19"/>
      <c r="O19"/>
      <c r="P19"/>
      <c r="Q19"/>
      <c r="R19"/>
      <c r="S19"/>
      <c r="T19"/>
    </row>
    <row r="20" spans="1:20" ht="13.5">
      <c r="A20"/>
      <c r="B20"/>
      <c r="C20"/>
      <c r="D20"/>
      <c r="E20"/>
      <c r="F20"/>
      <c r="G20"/>
      <c r="H20"/>
      <c r="I20"/>
      <c r="J20"/>
      <c r="K20"/>
      <c r="L20"/>
      <c r="M20"/>
      <c r="N20"/>
      <c r="O20"/>
      <c r="P20"/>
      <c r="Q20"/>
      <c r="R20"/>
      <c r="S20"/>
      <c r="T20"/>
    </row>
    <row r="21" spans="1:20" ht="13.5">
      <c r="A21"/>
      <c r="B21"/>
      <c r="C21"/>
      <c r="D21"/>
      <c r="E21"/>
      <c r="F21"/>
      <c r="G21"/>
      <c r="H21"/>
      <c r="I21"/>
      <c r="J21"/>
      <c r="K21"/>
      <c r="L21"/>
      <c r="M21"/>
      <c r="N21"/>
      <c r="O21"/>
      <c r="P21"/>
      <c r="Q21"/>
      <c r="R21"/>
      <c r="S21"/>
      <c r="T21"/>
    </row>
    <row r="22" spans="1:20" ht="13.5">
      <c r="A22"/>
      <c r="B22"/>
      <c r="C22"/>
      <c r="D22"/>
      <c r="E22"/>
      <c r="F22"/>
      <c r="G22"/>
      <c r="H22"/>
      <c r="I22"/>
      <c r="J22"/>
      <c r="K22"/>
      <c r="L22"/>
      <c r="M22"/>
      <c r="N22"/>
      <c r="O22"/>
      <c r="P22"/>
      <c r="Q22"/>
      <c r="R22"/>
      <c r="S22"/>
      <c r="T22"/>
    </row>
    <row r="23" spans="1:20" ht="13.5">
      <c r="A23"/>
      <c r="B23"/>
      <c r="C23"/>
      <c r="D23"/>
      <c r="E23"/>
      <c r="F23"/>
      <c r="G23"/>
      <c r="H23"/>
      <c r="I23"/>
      <c r="J23"/>
      <c r="K23"/>
      <c r="L23"/>
      <c r="M23"/>
      <c r="N23"/>
      <c r="O23"/>
      <c r="P23"/>
      <c r="Q23"/>
      <c r="R23"/>
      <c r="S23"/>
      <c r="T23"/>
    </row>
    <row r="24" spans="1:20" ht="13.5">
      <c r="A24"/>
      <c r="B24"/>
      <c r="C24"/>
      <c r="D24"/>
      <c r="E24"/>
      <c r="F24"/>
      <c r="G24"/>
      <c r="H24"/>
      <c r="I24"/>
      <c r="J24"/>
      <c r="K24"/>
      <c r="L24"/>
      <c r="M24"/>
      <c r="N24"/>
      <c r="O24"/>
      <c r="P24"/>
      <c r="Q24"/>
      <c r="R24"/>
      <c r="S24"/>
      <c r="T24"/>
    </row>
    <row r="25" spans="1:20" ht="13.5">
      <c r="A25"/>
      <c r="B25"/>
      <c r="C25"/>
      <c r="D25"/>
      <c r="E25"/>
      <c r="F25"/>
      <c r="G25"/>
      <c r="H25"/>
      <c r="I25"/>
      <c r="J25"/>
      <c r="K25"/>
      <c r="L25"/>
      <c r="M25"/>
      <c r="N25"/>
      <c r="O25"/>
      <c r="P25"/>
      <c r="Q25"/>
      <c r="R25"/>
      <c r="S25"/>
      <c r="T25"/>
    </row>
    <row r="26" spans="1:20" ht="13.5">
      <c r="A26"/>
      <c r="B26"/>
      <c r="C26"/>
      <c r="D26"/>
      <c r="E26"/>
      <c r="F26"/>
      <c r="G26"/>
      <c r="H26"/>
      <c r="I26"/>
      <c r="J26"/>
      <c r="K26"/>
      <c r="L26"/>
      <c r="M26"/>
      <c r="N26"/>
      <c r="O26"/>
      <c r="P26"/>
      <c r="Q26"/>
      <c r="R26"/>
      <c r="S26"/>
      <c r="T26"/>
    </row>
    <row r="27" spans="1:20" ht="13.5">
      <c r="A27"/>
      <c r="B27"/>
      <c r="C27"/>
      <c r="D27"/>
      <c r="E27"/>
      <c r="F27"/>
      <c r="G27"/>
      <c r="H27"/>
      <c r="I27"/>
      <c r="J27"/>
      <c r="K27"/>
      <c r="L27"/>
      <c r="M27"/>
      <c r="N27"/>
      <c r="O27"/>
      <c r="P27"/>
      <c r="Q27"/>
      <c r="R27"/>
      <c r="S27"/>
      <c r="T27"/>
    </row>
    <row r="28" spans="1:20" ht="13.5">
      <c r="A28"/>
      <c r="B28"/>
      <c r="C28"/>
      <c r="D28"/>
      <c r="E28"/>
      <c r="F28"/>
      <c r="G28"/>
      <c r="H28"/>
      <c r="I28"/>
      <c r="J28"/>
      <c r="K28"/>
      <c r="L28"/>
      <c r="M28"/>
      <c r="N28"/>
      <c r="O28"/>
      <c r="P28"/>
      <c r="Q28"/>
      <c r="R28"/>
      <c r="S28"/>
      <c r="T28"/>
    </row>
    <row r="29" spans="1:20" ht="13.5">
      <c r="A29"/>
      <c r="B29"/>
      <c r="C29"/>
      <c r="D29"/>
      <c r="E29"/>
      <c r="F29"/>
      <c r="G29"/>
      <c r="H29"/>
      <c r="I29"/>
      <c r="J29"/>
      <c r="K29"/>
      <c r="L29"/>
      <c r="M29"/>
      <c r="N29"/>
      <c r="O29"/>
      <c r="P29"/>
      <c r="Q29"/>
      <c r="R29"/>
      <c r="S29"/>
      <c r="T29"/>
    </row>
    <row r="30" spans="1:20" ht="13.5">
      <c r="A30"/>
      <c r="B30"/>
      <c r="C30"/>
      <c r="D30"/>
      <c r="E30"/>
      <c r="F30"/>
      <c r="G30"/>
      <c r="H30"/>
      <c r="I30"/>
      <c r="J30"/>
      <c r="K30"/>
      <c r="L30"/>
      <c r="M30"/>
      <c r="N30"/>
      <c r="O30"/>
      <c r="P30"/>
      <c r="Q30"/>
      <c r="R30"/>
      <c r="S30"/>
      <c r="T30"/>
    </row>
    <row r="31" spans="1:20" ht="13.5">
      <c r="A31"/>
      <c r="B31"/>
      <c r="C31"/>
      <c r="D31"/>
      <c r="E31"/>
      <c r="F31"/>
      <c r="G31"/>
      <c r="H31"/>
      <c r="I31"/>
      <c r="J31"/>
      <c r="K31"/>
      <c r="L31"/>
      <c r="M31"/>
      <c r="N31"/>
      <c r="O31"/>
      <c r="P31"/>
      <c r="Q31"/>
      <c r="R31"/>
      <c r="S31"/>
      <c r="T31"/>
    </row>
    <row r="32" spans="1:20" ht="13.5">
      <c r="A32"/>
      <c r="B32"/>
      <c r="C32"/>
      <c r="D32"/>
      <c r="E32"/>
      <c r="F32"/>
      <c r="G32"/>
      <c r="H32"/>
      <c r="I32"/>
      <c r="J32"/>
      <c r="K32"/>
      <c r="L32"/>
      <c r="M32"/>
      <c r="N32"/>
      <c r="O32"/>
      <c r="P32"/>
      <c r="Q32"/>
      <c r="R32"/>
      <c r="S32"/>
      <c r="T32"/>
    </row>
    <row r="33" spans="1:20" ht="13.5">
      <c r="A33"/>
      <c r="B33"/>
      <c r="C33"/>
      <c r="D33"/>
      <c r="E33"/>
      <c r="F33"/>
      <c r="G33"/>
      <c r="H33"/>
      <c r="I33"/>
      <c r="J33"/>
      <c r="K33"/>
      <c r="L33"/>
      <c r="M33"/>
      <c r="N33"/>
      <c r="O33"/>
      <c r="P33"/>
      <c r="Q33"/>
      <c r="R33"/>
      <c r="S33"/>
      <c r="T33"/>
    </row>
    <row r="34" spans="1:20" ht="13.5">
      <c r="A34"/>
      <c r="B34"/>
      <c r="C34"/>
      <c r="D34"/>
      <c r="E34"/>
      <c r="F34"/>
      <c r="G34"/>
      <c r="H34"/>
      <c r="I34"/>
      <c r="J34"/>
      <c r="K34"/>
      <c r="L34"/>
      <c r="M34"/>
      <c r="N34"/>
      <c r="O34"/>
      <c r="P34"/>
      <c r="Q34"/>
      <c r="R34"/>
      <c r="S34"/>
      <c r="T34"/>
    </row>
    <row r="35" spans="1:20" ht="13.5">
      <c r="A35"/>
      <c r="B35"/>
      <c r="C35"/>
      <c r="D35"/>
      <c r="E35"/>
      <c r="F35"/>
      <c r="G35"/>
      <c r="H35"/>
      <c r="I35"/>
      <c r="J35"/>
      <c r="K35"/>
      <c r="L35"/>
      <c r="M35"/>
      <c r="N35"/>
      <c r="O35"/>
      <c r="P35"/>
      <c r="Q35"/>
      <c r="R35"/>
      <c r="S35"/>
      <c r="T35"/>
    </row>
    <row r="36" spans="1:20" ht="13.5">
      <c r="A36"/>
      <c r="B36"/>
      <c r="C36"/>
      <c r="D36"/>
      <c r="E36"/>
      <c r="F36"/>
      <c r="G36"/>
      <c r="H36"/>
      <c r="I36"/>
      <c r="J36"/>
      <c r="K36"/>
      <c r="L36"/>
      <c r="M36"/>
      <c r="N36"/>
      <c r="O36"/>
      <c r="P36"/>
      <c r="Q36"/>
      <c r="R36"/>
      <c r="S36"/>
      <c r="T36"/>
    </row>
    <row r="37" spans="1:20" ht="13.5">
      <c r="A37"/>
      <c r="B37"/>
      <c r="C37"/>
      <c r="D37"/>
      <c r="E37"/>
      <c r="F37"/>
      <c r="G37"/>
      <c r="H37"/>
      <c r="I37"/>
      <c r="J37"/>
      <c r="K37"/>
      <c r="L37"/>
      <c r="M37"/>
      <c r="N37"/>
      <c r="O37"/>
      <c r="P37"/>
      <c r="Q37"/>
      <c r="R37"/>
      <c r="S37"/>
      <c r="T37"/>
    </row>
    <row r="38" spans="1:20" ht="13.5">
      <c r="A38"/>
      <c r="B38"/>
      <c r="C38"/>
      <c r="D38"/>
      <c r="E38"/>
      <c r="F38"/>
      <c r="G38"/>
      <c r="H38"/>
      <c r="I38"/>
      <c r="J38"/>
      <c r="K38"/>
      <c r="L38"/>
      <c r="M38"/>
      <c r="N38"/>
      <c r="O38"/>
      <c r="P38"/>
      <c r="Q38"/>
      <c r="R38"/>
      <c r="S38"/>
      <c r="T38"/>
    </row>
    <row r="39" spans="1:20" ht="13.5">
      <c r="A39"/>
      <c r="B39"/>
      <c r="C39"/>
      <c r="D39"/>
      <c r="E39"/>
      <c r="F39"/>
      <c r="G39"/>
      <c r="H39"/>
      <c r="I39"/>
      <c r="J39"/>
      <c r="K39"/>
      <c r="L39"/>
      <c r="M39"/>
      <c r="N39"/>
      <c r="O39"/>
      <c r="P39"/>
      <c r="Q39"/>
      <c r="R39"/>
      <c r="S39"/>
      <c r="T39"/>
    </row>
    <row r="40" spans="1:20" ht="13.5">
      <c r="A40"/>
      <c r="B40"/>
      <c r="C40"/>
      <c r="D40"/>
      <c r="E40"/>
      <c r="F40"/>
      <c r="G40"/>
      <c r="H40"/>
      <c r="I40"/>
      <c r="J40"/>
      <c r="K40"/>
      <c r="L40"/>
      <c r="M40"/>
      <c r="N40"/>
      <c r="O40"/>
      <c r="P40"/>
      <c r="Q40"/>
      <c r="R40"/>
      <c r="S40"/>
      <c r="T40"/>
    </row>
    <row r="41" spans="1:20" ht="13.5">
      <c r="A41"/>
      <c r="B41"/>
      <c r="C41"/>
      <c r="D41"/>
      <c r="E41"/>
      <c r="F41"/>
      <c r="G41"/>
      <c r="H41"/>
      <c r="I41"/>
      <c r="J41"/>
      <c r="K41"/>
      <c r="L41"/>
      <c r="M41"/>
      <c r="N41"/>
      <c r="O41"/>
      <c r="P41"/>
      <c r="Q41"/>
      <c r="R41"/>
      <c r="S41"/>
      <c r="T41"/>
    </row>
    <row r="42" spans="1:20" ht="13.5">
      <c r="A42"/>
      <c r="B42"/>
      <c r="C42"/>
      <c r="D42"/>
      <c r="E42"/>
      <c r="F42"/>
      <c r="G42"/>
      <c r="H42"/>
      <c r="I42"/>
      <c r="J42"/>
      <c r="K42"/>
      <c r="L42"/>
      <c r="M42"/>
      <c r="N42"/>
      <c r="O42"/>
      <c r="P42"/>
      <c r="Q42"/>
      <c r="R42"/>
      <c r="S42"/>
      <c r="T42"/>
    </row>
    <row r="43" spans="1:20" ht="13.5">
      <c r="A43"/>
      <c r="B43"/>
      <c r="C43"/>
      <c r="D43"/>
      <c r="E43"/>
      <c r="F43"/>
      <c r="G43"/>
      <c r="H43"/>
      <c r="I43"/>
      <c r="J43"/>
      <c r="K43"/>
      <c r="L43"/>
      <c r="M43"/>
      <c r="N43"/>
      <c r="O43"/>
      <c r="P43"/>
      <c r="Q43"/>
      <c r="R43"/>
      <c r="S43"/>
      <c r="T43"/>
    </row>
    <row r="44" spans="1:20" ht="13.5">
      <c r="A44"/>
      <c r="B44"/>
      <c r="C44"/>
      <c r="D44"/>
      <c r="E44"/>
      <c r="F44"/>
      <c r="G44"/>
      <c r="H44"/>
      <c r="I44"/>
      <c r="J44"/>
      <c r="K44"/>
      <c r="L44"/>
      <c r="M44"/>
      <c r="N44"/>
      <c r="O44"/>
      <c r="P44"/>
      <c r="Q44"/>
      <c r="R44"/>
      <c r="S44"/>
      <c r="T44"/>
    </row>
    <row r="45" spans="1:20" ht="13.5">
      <c r="A45"/>
      <c r="B45"/>
      <c r="C45"/>
      <c r="D45"/>
      <c r="E45"/>
      <c r="F45"/>
      <c r="G45"/>
      <c r="H45"/>
      <c r="I45"/>
      <c r="J45"/>
      <c r="K45"/>
      <c r="L45"/>
      <c r="M45"/>
      <c r="N45"/>
      <c r="O45"/>
      <c r="P45"/>
      <c r="Q45"/>
      <c r="R45"/>
      <c r="S45"/>
      <c r="T45"/>
    </row>
    <row r="46" spans="1:20" ht="13.5">
      <c r="A46"/>
      <c r="B46"/>
      <c r="C46"/>
      <c r="D46"/>
      <c r="E46"/>
      <c r="F46"/>
      <c r="G46"/>
      <c r="H46"/>
      <c r="I46"/>
      <c r="J46"/>
      <c r="K46"/>
      <c r="L46"/>
      <c r="M46"/>
      <c r="N46"/>
      <c r="O46"/>
      <c r="P46"/>
      <c r="Q46"/>
      <c r="R46"/>
      <c r="S46"/>
      <c r="T46"/>
    </row>
    <row r="47" spans="1:20" ht="13.5">
      <c r="A47"/>
      <c r="B47"/>
      <c r="C47"/>
      <c r="D47"/>
      <c r="E47"/>
      <c r="F47"/>
      <c r="G47"/>
      <c r="H47"/>
      <c r="I47"/>
      <c r="J47"/>
      <c r="K47"/>
      <c r="L47"/>
      <c r="M47"/>
      <c r="N47"/>
      <c r="O47"/>
      <c r="P47"/>
      <c r="Q47"/>
      <c r="R47"/>
      <c r="S47"/>
      <c r="T47"/>
    </row>
    <row r="48" spans="1:20" ht="13.5">
      <c r="A48"/>
      <c r="B48"/>
      <c r="C48"/>
      <c r="D48"/>
      <c r="E48"/>
      <c r="F48"/>
      <c r="G48"/>
      <c r="H48"/>
      <c r="I48"/>
      <c r="J48"/>
      <c r="K48"/>
      <c r="L48"/>
      <c r="M48"/>
      <c r="N48"/>
      <c r="O48"/>
      <c r="P48"/>
      <c r="Q48"/>
      <c r="R48"/>
      <c r="S48"/>
      <c r="T48"/>
    </row>
    <row r="49" spans="1:20" ht="13.5">
      <c r="A49"/>
      <c r="B49"/>
      <c r="C49"/>
      <c r="D49"/>
      <c r="E49"/>
      <c r="F49"/>
      <c r="G49"/>
      <c r="H49"/>
      <c r="I49"/>
      <c r="J49"/>
      <c r="K49"/>
      <c r="L49"/>
      <c r="M49"/>
      <c r="N49"/>
      <c r="O49"/>
      <c r="P49"/>
      <c r="Q49"/>
      <c r="R49"/>
      <c r="S49"/>
      <c r="T49"/>
    </row>
    <row r="50" spans="1:20" ht="13.5">
      <c r="A50"/>
      <c r="B50"/>
      <c r="C50"/>
      <c r="D50"/>
      <c r="E50"/>
      <c r="F50"/>
      <c r="G50"/>
      <c r="H50"/>
      <c r="I50"/>
      <c r="J50"/>
      <c r="K50"/>
      <c r="L50"/>
      <c r="M50"/>
      <c r="N50"/>
      <c r="O50"/>
      <c r="P50"/>
      <c r="Q50"/>
      <c r="R50"/>
      <c r="S50"/>
      <c r="T50"/>
    </row>
    <row r="51" spans="1:20" ht="13.5">
      <c r="A51"/>
      <c r="B51"/>
      <c r="C51"/>
      <c r="D51"/>
      <c r="E51"/>
      <c r="F51"/>
      <c r="G51"/>
      <c r="H51"/>
      <c r="I51"/>
      <c r="J51"/>
      <c r="K51"/>
      <c r="L51"/>
      <c r="M51"/>
      <c r="N51"/>
      <c r="O51"/>
      <c r="P51"/>
      <c r="Q51"/>
      <c r="R51"/>
      <c r="S51"/>
      <c r="T51"/>
    </row>
    <row r="52" spans="1:20" ht="13.5">
      <c r="A52"/>
      <c r="B52"/>
      <c r="C52"/>
      <c r="D52"/>
      <c r="E52"/>
      <c r="F52"/>
      <c r="G52"/>
      <c r="H52"/>
      <c r="I52"/>
      <c r="J52"/>
      <c r="K52"/>
      <c r="L52"/>
      <c r="M52"/>
      <c r="N52"/>
      <c r="O52"/>
      <c r="P52"/>
      <c r="Q52"/>
      <c r="R52"/>
      <c r="S52"/>
      <c r="T52"/>
    </row>
    <row r="53" spans="1:20" ht="13.5">
      <c r="A53"/>
      <c r="B53"/>
      <c r="C53"/>
      <c r="D53"/>
      <c r="E53"/>
      <c r="F53"/>
      <c r="G53"/>
      <c r="H53"/>
      <c r="I53"/>
      <c r="J53"/>
      <c r="K53"/>
      <c r="L53"/>
      <c r="M53"/>
      <c r="N53"/>
      <c r="O53"/>
      <c r="P53"/>
      <c r="Q53"/>
      <c r="R53"/>
      <c r="S53"/>
      <c r="T53"/>
    </row>
    <row r="54" spans="1:20" ht="13.5">
      <c r="A54"/>
      <c r="B54"/>
      <c r="C54"/>
      <c r="D54"/>
      <c r="E54"/>
      <c r="F54"/>
      <c r="G54"/>
      <c r="H54"/>
      <c r="I54"/>
      <c r="J54"/>
      <c r="K54"/>
      <c r="L54"/>
      <c r="M54"/>
      <c r="N54"/>
      <c r="O54"/>
      <c r="P54"/>
      <c r="Q54"/>
      <c r="R54"/>
      <c r="S54"/>
      <c r="T54"/>
    </row>
    <row r="55" spans="1:20" ht="13.5">
      <c r="A55"/>
      <c r="B55"/>
      <c r="C55"/>
      <c r="D55"/>
      <c r="E55"/>
      <c r="F55"/>
      <c r="G55"/>
      <c r="H55"/>
      <c r="I55"/>
      <c r="J55"/>
      <c r="K55"/>
      <c r="L55"/>
      <c r="M55"/>
      <c r="N55"/>
      <c r="O55"/>
      <c r="P55"/>
      <c r="Q55"/>
      <c r="R55"/>
      <c r="S55"/>
      <c r="T55"/>
    </row>
    <row r="56" spans="1:20" ht="13.5">
      <c r="A56"/>
      <c r="B56"/>
      <c r="C56"/>
      <c r="D56"/>
      <c r="E56"/>
      <c r="F56"/>
      <c r="G56"/>
      <c r="H56"/>
      <c r="I56"/>
      <c r="J56"/>
      <c r="K56"/>
      <c r="L56"/>
      <c r="M56"/>
      <c r="N56"/>
      <c r="O56"/>
      <c r="P56"/>
      <c r="Q56"/>
      <c r="R56"/>
      <c r="S56"/>
      <c r="T56"/>
    </row>
    <row r="57" spans="1:20" ht="13.5">
      <c r="A57"/>
      <c r="B57"/>
      <c r="C57"/>
      <c r="D57"/>
      <c r="E57"/>
      <c r="F57"/>
      <c r="G57"/>
      <c r="H57"/>
      <c r="I57"/>
      <c r="J57"/>
      <c r="K57"/>
      <c r="L57"/>
      <c r="M57"/>
      <c r="N57"/>
      <c r="O57"/>
      <c r="P57"/>
      <c r="Q57"/>
      <c r="R57"/>
      <c r="S57"/>
      <c r="T57"/>
    </row>
    <row r="58" spans="1:20" ht="13.5">
      <c r="A58"/>
      <c r="B58"/>
      <c r="C58"/>
      <c r="D58"/>
      <c r="E58"/>
      <c r="F58"/>
      <c r="G58"/>
      <c r="H58"/>
      <c r="I58"/>
      <c r="J58"/>
      <c r="K58"/>
      <c r="L58"/>
      <c r="M58"/>
      <c r="N58"/>
      <c r="O58"/>
      <c r="P58"/>
      <c r="Q58"/>
      <c r="R58"/>
      <c r="S58"/>
      <c r="T58"/>
    </row>
    <row r="59" spans="1:20" ht="13.5">
      <c r="A59"/>
      <c r="B59"/>
      <c r="C59"/>
      <c r="D59"/>
      <c r="E59"/>
      <c r="F59"/>
      <c r="G59"/>
      <c r="H59"/>
      <c r="I59"/>
      <c r="J59"/>
      <c r="K59"/>
      <c r="L59"/>
      <c r="M59"/>
      <c r="N59"/>
      <c r="O59"/>
      <c r="P59"/>
      <c r="Q59"/>
      <c r="R59"/>
      <c r="S59"/>
      <c r="T59"/>
    </row>
    <row r="60" spans="1:20" ht="13.5">
      <c r="A60"/>
      <c r="B60"/>
      <c r="C60"/>
      <c r="D60"/>
      <c r="E60"/>
      <c r="F60"/>
      <c r="G60"/>
      <c r="H60"/>
      <c r="I60"/>
      <c r="J60"/>
      <c r="K60"/>
      <c r="L60"/>
      <c r="M60"/>
      <c r="N60"/>
      <c r="O60"/>
      <c r="P60"/>
      <c r="Q60"/>
      <c r="R60"/>
      <c r="S60"/>
      <c r="T60"/>
    </row>
    <row r="61" spans="1:20" ht="13.5">
      <c r="A61"/>
      <c r="B61"/>
      <c r="C61"/>
      <c r="D61"/>
      <c r="E61"/>
      <c r="F61"/>
      <c r="G61"/>
      <c r="H61"/>
      <c r="I61"/>
      <c r="J61"/>
      <c r="K61"/>
      <c r="L61"/>
      <c r="M61"/>
      <c r="N61"/>
      <c r="O61"/>
      <c r="P61"/>
      <c r="Q61"/>
      <c r="R61"/>
      <c r="S61"/>
      <c r="T61"/>
    </row>
    <row r="62" spans="1:20" ht="13.5">
      <c r="A62"/>
      <c r="B62"/>
      <c r="C62"/>
      <c r="D62"/>
      <c r="E62"/>
      <c r="F62"/>
      <c r="G62"/>
      <c r="H62"/>
      <c r="I62"/>
      <c r="J62"/>
      <c r="K62"/>
      <c r="L62"/>
      <c r="M62"/>
      <c r="N62"/>
      <c r="O62"/>
      <c r="P62"/>
      <c r="Q62"/>
      <c r="R62"/>
      <c r="S62"/>
      <c r="T62"/>
    </row>
    <row r="63" spans="1:20" ht="13.5">
      <c r="A63"/>
      <c r="B63"/>
      <c r="C63"/>
      <c r="D63"/>
      <c r="E63"/>
      <c r="F63"/>
      <c r="G63"/>
      <c r="H63"/>
      <c r="I63"/>
      <c r="J63"/>
      <c r="K63"/>
      <c r="L63"/>
      <c r="M63"/>
      <c r="N63"/>
      <c r="O63"/>
      <c r="P63"/>
      <c r="Q63"/>
      <c r="R63"/>
      <c r="S63"/>
      <c r="T63"/>
    </row>
    <row r="64" spans="1:20" ht="13.5">
      <c r="A64"/>
      <c r="B64"/>
      <c r="C64"/>
      <c r="D64"/>
      <c r="E64"/>
      <c r="F64"/>
      <c r="G64"/>
      <c r="H64"/>
      <c r="I64"/>
      <c r="J64"/>
      <c r="K64"/>
      <c r="L64"/>
      <c r="M64"/>
      <c r="N64"/>
      <c r="O64"/>
      <c r="P64"/>
      <c r="Q64"/>
      <c r="R64"/>
      <c r="S64"/>
      <c r="T64"/>
    </row>
    <row r="65" spans="1:20" ht="13.5">
      <c r="A65"/>
      <c r="B65"/>
      <c r="C65"/>
      <c r="D65"/>
      <c r="E65"/>
      <c r="F65"/>
      <c r="G65"/>
      <c r="H65"/>
      <c r="I65"/>
      <c r="J65"/>
      <c r="K65"/>
      <c r="L65"/>
      <c r="M65"/>
      <c r="N65"/>
      <c r="O65"/>
      <c r="P65"/>
      <c r="Q65"/>
      <c r="R65"/>
      <c r="S65"/>
      <c r="T65"/>
    </row>
    <row r="66" spans="1:20" ht="13.5">
      <c r="A66"/>
      <c r="B66"/>
      <c r="C66"/>
      <c r="D66"/>
      <c r="E66"/>
      <c r="F66"/>
      <c r="G66"/>
      <c r="H66"/>
      <c r="I66"/>
      <c r="J66"/>
      <c r="K66"/>
      <c r="L66"/>
      <c r="M66"/>
      <c r="N66"/>
      <c r="O66"/>
      <c r="P66"/>
      <c r="Q66"/>
      <c r="R66"/>
      <c r="S66"/>
      <c r="T66"/>
    </row>
    <row r="67" spans="1:20" ht="13.5">
      <c r="A67"/>
      <c r="B67"/>
      <c r="C67"/>
      <c r="D67"/>
      <c r="E67"/>
      <c r="F67"/>
      <c r="G67"/>
      <c r="H67"/>
      <c r="I67"/>
      <c r="J67"/>
      <c r="K67"/>
      <c r="L67"/>
      <c r="M67"/>
      <c r="N67"/>
      <c r="O67"/>
      <c r="P67"/>
      <c r="Q67"/>
      <c r="R67"/>
      <c r="S67"/>
      <c r="T67"/>
    </row>
    <row r="68" spans="1:20" ht="13.5">
      <c r="A68"/>
      <c r="B68"/>
      <c r="C68"/>
      <c r="D68"/>
      <c r="E68"/>
      <c r="F68"/>
      <c r="G68"/>
      <c r="H68"/>
      <c r="I68"/>
      <c r="J68"/>
      <c r="K68"/>
      <c r="L68"/>
      <c r="M68"/>
      <c r="N68"/>
      <c r="O68"/>
      <c r="P68"/>
      <c r="Q68"/>
      <c r="R68"/>
      <c r="S68"/>
      <c r="T68"/>
    </row>
    <row r="69" spans="1:20" ht="13.5">
      <c r="A69"/>
      <c r="B69"/>
      <c r="C69"/>
      <c r="D69"/>
      <c r="E69"/>
      <c r="F69"/>
      <c r="G69"/>
      <c r="H69"/>
      <c r="I69"/>
      <c r="J69"/>
      <c r="K69"/>
      <c r="L69"/>
      <c r="M69"/>
      <c r="N69"/>
      <c r="O69"/>
      <c r="P69"/>
      <c r="Q69"/>
      <c r="R69"/>
      <c r="S69"/>
      <c r="T69"/>
    </row>
    <row r="70" spans="1:20" ht="13.5">
      <c r="A70"/>
      <c r="B70"/>
      <c r="C70"/>
      <c r="D70"/>
      <c r="E70"/>
      <c r="F70"/>
      <c r="G70"/>
      <c r="H70"/>
      <c r="I70"/>
      <c r="J70"/>
      <c r="K70"/>
      <c r="L70"/>
      <c r="M70"/>
      <c r="N70"/>
      <c r="O70"/>
      <c r="P70"/>
      <c r="Q70"/>
      <c r="R70"/>
      <c r="S70"/>
      <c r="T70"/>
    </row>
    <row r="71" spans="1:20" ht="13.5">
      <c r="A71"/>
      <c r="B71"/>
      <c r="C71"/>
      <c r="D71"/>
      <c r="E71"/>
      <c r="F71"/>
      <c r="G71"/>
      <c r="H71"/>
      <c r="I71"/>
      <c r="J71"/>
      <c r="K71"/>
      <c r="L71"/>
      <c r="M71"/>
      <c r="N71"/>
      <c r="O71"/>
      <c r="P71"/>
      <c r="Q71"/>
      <c r="R71"/>
      <c r="S71"/>
      <c r="T71"/>
    </row>
    <row r="72" spans="1:20" ht="13.5">
      <c r="A72"/>
      <c r="B72"/>
      <c r="C72"/>
      <c r="D72"/>
      <c r="E72"/>
      <c r="F72"/>
      <c r="G72"/>
      <c r="H72"/>
      <c r="I72"/>
      <c r="J72"/>
      <c r="K72"/>
      <c r="L72"/>
      <c r="M72"/>
      <c r="N72"/>
      <c r="O72"/>
      <c r="P72"/>
      <c r="Q72"/>
      <c r="R72"/>
      <c r="S72"/>
      <c r="T72"/>
    </row>
    <row r="73" spans="1:20" ht="13.5">
      <c r="A73"/>
      <c r="B73"/>
      <c r="C73"/>
      <c r="D73"/>
      <c r="E73"/>
      <c r="F73"/>
      <c r="G73"/>
      <c r="H73"/>
      <c r="I73"/>
      <c r="J73"/>
      <c r="K73"/>
      <c r="L73"/>
      <c r="M73"/>
      <c r="N73"/>
      <c r="O73"/>
      <c r="P73"/>
      <c r="Q73"/>
      <c r="R73"/>
      <c r="S73"/>
      <c r="T73"/>
    </row>
    <row r="74" spans="1:20" ht="13.5">
      <c r="A74"/>
      <c r="B74"/>
      <c r="C74"/>
      <c r="D74"/>
      <c r="E74"/>
      <c r="F74"/>
      <c r="G74"/>
      <c r="H74"/>
      <c r="I74"/>
      <c r="J74"/>
      <c r="K74"/>
      <c r="L74"/>
      <c r="M74"/>
      <c r="N74"/>
      <c r="O74"/>
      <c r="P74"/>
      <c r="Q74"/>
      <c r="R74"/>
      <c r="S74"/>
      <c r="T74"/>
    </row>
    <row r="75" spans="1:20" ht="13.5">
      <c r="A75"/>
      <c r="B75"/>
      <c r="C75"/>
      <c r="D75"/>
      <c r="E75"/>
      <c r="F75"/>
      <c r="G75"/>
      <c r="H75"/>
      <c r="I75"/>
      <c r="J75"/>
      <c r="K75"/>
      <c r="L75"/>
      <c r="M75"/>
      <c r="N75"/>
      <c r="O75"/>
      <c r="P75"/>
      <c r="Q75"/>
      <c r="R75"/>
      <c r="S75"/>
      <c r="T75"/>
    </row>
    <row r="76" spans="1:20" ht="13.5">
      <c r="A76"/>
      <c r="B76"/>
      <c r="C76"/>
      <c r="D76"/>
      <c r="E76"/>
      <c r="F76"/>
      <c r="G76"/>
      <c r="H76"/>
      <c r="I76"/>
      <c r="J76"/>
      <c r="K76"/>
      <c r="L76"/>
      <c r="M76"/>
      <c r="N76"/>
      <c r="O76"/>
      <c r="P76"/>
      <c r="Q76"/>
      <c r="R76"/>
      <c r="S76"/>
      <c r="T76"/>
    </row>
    <row r="77" spans="1:20" ht="13.5">
      <c r="A77"/>
      <c r="B77"/>
      <c r="C77"/>
      <c r="D77"/>
      <c r="E77"/>
      <c r="F77"/>
      <c r="G77"/>
      <c r="H77"/>
      <c r="I77"/>
      <c r="J77"/>
      <c r="K77"/>
      <c r="L77"/>
      <c r="M77"/>
      <c r="N77"/>
      <c r="O77"/>
      <c r="P77"/>
      <c r="Q77"/>
      <c r="R77"/>
      <c r="S77"/>
      <c r="T77"/>
    </row>
    <row r="78" spans="1:20" ht="13.5">
      <c r="A78"/>
      <c r="B78"/>
      <c r="C78"/>
      <c r="D78"/>
      <c r="E78"/>
      <c r="F78"/>
      <c r="G78"/>
      <c r="H78"/>
      <c r="I78"/>
      <c r="J78"/>
      <c r="K78"/>
      <c r="L78"/>
      <c r="M78"/>
      <c r="N78"/>
      <c r="O78"/>
      <c r="P78"/>
      <c r="Q78"/>
      <c r="R78"/>
      <c r="S78"/>
      <c r="T78"/>
    </row>
    <row r="79" spans="1:20" ht="13.5">
      <c r="A79"/>
      <c r="B79"/>
      <c r="C79"/>
      <c r="D79"/>
      <c r="E79"/>
      <c r="F79"/>
      <c r="G79"/>
      <c r="H79"/>
      <c r="I79"/>
      <c r="J79"/>
      <c r="K79"/>
      <c r="L79"/>
      <c r="M79"/>
      <c r="N79"/>
      <c r="O79"/>
      <c r="P79"/>
      <c r="Q79"/>
      <c r="R79"/>
      <c r="S79"/>
      <c r="T79"/>
    </row>
    <row r="80" spans="1:20" ht="13.5">
      <c r="A80"/>
      <c r="B80"/>
      <c r="C80"/>
      <c r="D80"/>
      <c r="E80"/>
      <c r="F80"/>
      <c r="G80"/>
      <c r="H80"/>
      <c r="I80"/>
      <c r="J80"/>
      <c r="K80"/>
      <c r="L80"/>
      <c r="M80"/>
      <c r="N80"/>
      <c r="O80"/>
      <c r="P80"/>
      <c r="Q80"/>
      <c r="R80"/>
      <c r="S80"/>
      <c r="T80"/>
    </row>
    <row r="81" spans="1:20" ht="13.5">
      <c r="A81"/>
      <c r="B81"/>
      <c r="C81"/>
      <c r="D81"/>
      <c r="E81"/>
      <c r="F81"/>
      <c r="G81"/>
      <c r="H81"/>
      <c r="I81"/>
      <c r="J81"/>
      <c r="K81"/>
      <c r="L81"/>
      <c r="M81"/>
      <c r="N81"/>
      <c r="O81"/>
      <c r="P81"/>
      <c r="Q81"/>
      <c r="R81"/>
      <c r="S81"/>
      <c r="T81"/>
    </row>
    <row r="82" spans="1:20" ht="13.5">
      <c r="A82"/>
      <c r="B82"/>
      <c r="C82"/>
      <c r="D82"/>
      <c r="E82"/>
      <c r="F82"/>
      <c r="G82"/>
      <c r="H82"/>
      <c r="I82"/>
      <c r="J82"/>
      <c r="K82"/>
      <c r="L82"/>
      <c r="M82"/>
      <c r="N82"/>
      <c r="O82"/>
      <c r="P82"/>
      <c r="Q82"/>
      <c r="R82"/>
      <c r="S82"/>
      <c r="T82"/>
    </row>
    <row r="83" spans="1:20" ht="13.5">
      <c r="A83"/>
      <c r="B83"/>
      <c r="C83"/>
      <c r="D83"/>
      <c r="E83"/>
      <c r="F83"/>
      <c r="G83"/>
      <c r="H83"/>
      <c r="I83"/>
      <c r="J83"/>
      <c r="K83"/>
      <c r="L83"/>
      <c r="M83"/>
      <c r="N83"/>
      <c r="O83"/>
      <c r="P83"/>
      <c r="Q83"/>
      <c r="R83"/>
      <c r="S83"/>
      <c r="T83"/>
    </row>
    <row r="84" spans="1:20" ht="13.5">
      <c r="A84"/>
      <c r="B84"/>
      <c r="C84"/>
      <c r="D84"/>
      <c r="E84"/>
      <c r="F84"/>
      <c r="G84"/>
      <c r="H84"/>
      <c r="I84"/>
      <c r="J84"/>
      <c r="K84"/>
      <c r="L84"/>
      <c r="M84"/>
      <c r="N84"/>
      <c r="O84"/>
      <c r="P84"/>
      <c r="Q84"/>
      <c r="R84"/>
      <c r="S84"/>
      <c r="T84"/>
    </row>
    <row r="85" spans="1:20" ht="13.5">
      <c r="A85"/>
      <c r="B85"/>
      <c r="C85"/>
      <c r="D85"/>
      <c r="E85"/>
      <c r="F85"/>
      <c r="G85"/>
      <c r="H85"/>
      <c r="I85"/>
      <c r="J85"/>
      <c r="K85"/>
      <c r="L85"/>
      <c r="M85"/>
      <c r="N85"/>
      <c r="O85"/>
      <c r="P85"/>
      <c r="Q85"/>
      <c r="R85"/>
      <c r="S85"/>
      <c r="T85"/>
    </row>
    <row r="86" spans="1:20" ht="13.5">
      <c r="A86"/>
      <c r="B86"/>
      <c r="C86"/>
      <c r="D86"/>
      <c r="E86"/>
      <c r="F86"/>
      <c r="G86"/>
      <c r="H86"/>
      <c r="I86"/>
      <c r="J86"/>
      <c r="K86"/>
      <c r="L86"/>
      <c r="M86"/>
      <c r="N86"/>
      <c r="O86"/>
      <c r="P86"/>
      <c r="Q86"/>
      <c r="R86"/>
      <c r="S86"/>
      <c r="T86"/>
    </row>
    <row r="87" spans="1:20" ht="13.5">
      <c r="A87"/>
      <c r="B87"/>
      <c r="C87"/>
      <c r="D87"/>
      <c r="E87"/>
      <c r="F87"/>
      <c r="G87"/>
      <c r="H87"/>
      <c r="I87"/>
      <c r="J87"/>
      <c r="K87"/>
      <c r="L87"/>
      <c r="M87"/>
      <c r="N87"/>
      <c r="O87"/>
      <c r="P87"/>
      <c r="Q87"/>
      <c r="R87"/>
      <c r="S87"/>
      <c r="T87"/>
    </row>
    <row r="88" spans="1:20" ht="13.5">
      <c r="A88"/>
      <c r="B88"/>
      <c r="C88"/>
      <c r="D88"/>
      <c r="E88"/>
      <c r="F88"/>
      <c r="G88"/>
      <c r="H88"/>
      <c r="I88"/>
      <c r="J88"/>
      <c r="K88"/>
      <c r="L88"/>
      <c r="M88"/>
      <c r="N88"/>
      <c r="O88"/>
      <c r="P88"/>
      <c r="Q88"/>
      <c r="R88"/>
      <c r="S88"/>
      <c r="T88"/>
    </row>
    <row r="89" spans="1:20" ht="13.5">
      <c r="A89"/>
      <c r="B89"/>
      <c r="C89"/>
      <c r="D89"/>
      <c r="E89"/>
      <c r="F89"/>
      <c r="G89"/>
      <c r="H89"/>
      <c r="I89"/>
      <c r="J89"/>
      <c r="K89"/>
      <c r="L89"/>
      <c r="M89"/>
      <c r="N89"/>
      <c r="O89"/>
      <c r="P89"/>
      <c r="Q89"/>
      <c r="R89"/>
      <c r="S89"/>
      <c r="T89"/>
    </row>
    <row r="90" spans="1:20" ht="13.5">
      <c r="A90"/>
      <c r="B90"/>
      <c r="C90"/>
      <c r="D90"/>
      <c r="E90"/>
      <c r="F90"/>
      <c r="G90"/>
      <c r="H90"/>
      <c r="I90"/>
      <c r="J90"/>
      <c r="K90"/>
      <c r="L90"/>
      <c r="M90"/>
      <c r="N90"/>
      <c r="O90"/>
      <c r="P90"/>
      <c r="Q90"/>
      <c r="R90"/>
      <c r="S90"/>
      <c r="T90"/>
    </row>
    <row r="91" spans="1:20" ht="13.5">
      <c r="A91"/>
      <c r="B91"/>
      <c r="C91"/>
      <c r="D91"/>
      <c r="E91"/>
      <c r="F91"/>
      <c r="G91"/>
      <c r="H91"/>
      <c r="I91"/>
      <c r="J91"/>
      <c r="K91"/>
      <c r="L91"/>
      <c r="M91"/>
      <c r="N91"/>
      <c r="O91"/>
      <c r="P91"/>
      <c r="Q91"/>
      <c r="R91"/>
      <c r="S91"/>
      <c r="T91"/>
    </row>
    <row r="92" spans="1:20" ht="13.5">
      <c r="A92"/>
      <c r="B92"/>
      <c r="C92"/>
      <c r="D92"/>
      <c r="E92"/>
      <c r="F92"/>
      <c r="G92"/>
      <c r="H92"/>
      <c r="I92"/>
      <c r="J92"/>
      <c r="K92"/>
      <c r="L92"/>
      <c r="M92"/>
      <c r="N92"/>
      <c r="O92"/>
      <c r="P92"/>
      <c r="Q92"/>
      <c r="R92"/>
      <c r="S92"/>
      <c r="T92"/>
    </row>
    <row r="93" spans="1:20" ht="13.5">
      <c r="A93"/>
      <c r="B93"/>
      <c r="C93"/>
      <c r="D93"/>
      <c r="E93"/>
      <c r="F93"/>
      <c r="G93"/>
      <c r="H93"/>
      <c r="I93"/>
      <c r="J93"/>
      <c r="K93"/>
      <c r="L93"/>
      <c r="M93"/>
      <c r="N93"/>
      <c r="O93"/>
      <c r="P93"/>
      <c r="Q93"/>
      <c r="R93"/>
      <c r="S93"/>
      <c r="T93"/>
    </row>
    <row r="94" spans="1:20" ht="13.5">
      <c r="A94"/>
      <c r="B94"/>
      <c r="C94"/>
      <c r="D94"/>
      <c r="E94"/>
      <c r="F94"/>
      <c r="G94"/>
      <c r="H94"/>
      <c r="I94"/>
      <c r="J94"/>
      <c r="K94"/>
      <c r="L94"/>
      <c r="M94"/>
      <c r="N94"/>
      <c r="O94"/>
      <c r="P94"/>
      <c r="Q94"/>
      <c r="R94"/>
      <c r="S94"/>
      <c r="T94"/>
    </row>
    <row r="95" spans="1:20" ht="13.5">
      <c r="A95"/>
      <c r="B95"/>
      <c r="C95"/>
      <c r="D95"/>
      <c r="E95"/>
      <c r="F95"/>
      <c r="G95"/>
      <c r="H95"/>
      <c r="I95"/>
      <c r="J95"/>
      <c r="K95"/>
      <c r="L95"/>
      <c r="M95"/>
      <c r="N95"/>
      <c r="O95"/>
      <c r="P95"/>
      <c r="Q95"/>
      <c r="R95"/>
      <c r="S95"/>
      <c r="T95"/>
    </row>
    <row r="96" spans="1:20" ht="13.5">
      <c r="A96"/>
      <c r="B96"/>
      <c r="C96"/>
      <c r="D96"/>
      <c r="E96"/>
      <c r="F96"/>
      <c r="G96"/>
      <c r="H96"/>
      <c r="I96"/>
      <c r="J96"/>
      <c r="K96"/>
      <c r="L96"/>
      <c r="M96"/>
      <c r="N96"/>
      <c r="O96"/>
      <c r="P96"/>
      <c r="Q96"/>
      <c r="R96"/>
      <c r="S96"/>
      <c r="T96"/>
    </row>
    <row r="97" spans="1:20" ht="13.5">
      <c r="A97"/>
      <c r="B97"/>
      <c r="C97"/>
      <c r="D97"/>
      <c r="E97"/>
      <c r="F97"/>
      <c r="G97"/>
      <c r="H97"/>
      <c r="I97"/>
      <c r="J97"/>
      <c r="K97"/>
      <c r="L97"/>
      <c r="M97"/>
      <c r="N97"/>
      <c r="O97"/>
      <c r="P97"/>
      <c r="Q97"/>
      <c r="R97"/>
      <c r="S97"/>
      <c r="T97"/>
    </row>
    <row r="98" spans="1:20" ht="13.5">
      <c r="A98"/>
      <c r="B98"/>
      <c r="C98"/>
      <c r="D98"/>
      <c r="E98"/>
      <c r="F98"/>
      <c r="G98"/>
      <c r="H98"/>
      <c r="I98"/>
      <c r="J98"/>
      <c r="K98"/>
      <c r="L98"/>
      <c r="M98"/>
      <c r="N98"/>
      <c r="O98"/>
      <c r="P98"/>
      <c r="Q98"/>
      <c r="R98"/>
      <c r="S98"/>
      <c r="T98"/>
    </row>
    <row r="99" spans="1:20" ht="13.5">
      <c r="A99"/>
      <c r="B99"/>
      <c r="C99"/>
      <c r="D99"/>
      <c r="E99"/>
      <c r="F99"/>
      <c r="G99"/>
      <c r="H99"/>
      <c r="I99"/>
      <c r="J99"/>
      <c r="K99"/>
      <c r="L99"/>
      <c r="M99"/>
      <c r="N99"/>
      <c r="O99"/>
      <c r="P99"/>
      <c r="Q99"/>
      <c r="R99"/>
      <c r="S99"/>
      <c r="T99"/>
    </row>
    <row r="100" spans="1:20" ht="13.5">
      <c r="A100"/>
      <c r="B100"/>
      <c r="C100"/>
      <c r="D100"/>
      <c r="E100"/>
      <c r="F100"/>
      <c r="G100"/>
      <c r="H100"/>
      <c r="I100"/>
      <c r="J100"/>
      <c r="K100"/>
      <c r="L100"/>
      <c r="M100"/>
      <c r="N100"/>
      <c r="O100"/>
      <c r="P100"/>
      <c r="Q100"/>
      <c r="R100"/>
      <c r="S100"/>
      <c r="T100"/>
    </row>
    <row r="101" spans="1:20" ht="13.5">
      <c r="A101"/>
      <c r="B101"/>
      <c r="C101"/>
      <c r="D101"/>
      <c r="E101"/>
      <c r="F101"/>
      <c r="G101"/>
      <c r="H101"/>
      <c r="I101"/>
      <c r="J101"/>
      <c r="K101"/>
      <c r="L101"/>
      <c r="M101"/>
      <c r="N101"/>
      <c r="O101"/>
      <c r="P101"/>
      <c r="Q101"/>
      <c r="R101"/>
      <c r="S101"/>
      <c r="T101"/>
    </row>
    <row r="102" spans="1:20" ht="13.5">
      <c r="A102"/>
      <c r="B102"/>
      <c r="C102"/>
      <c r="D102"/>
      <c r="E102"/>
      <c r="F102"/>
      <c r="G102"/>
      <c r="H102"/>
      <c r="I102"/>
      <c r="J102"/>
      <c r="K102"/>
      <c r="L102"/>
      <c r="M102"/>
      <c r="N102"/>
      <c r="O102"/>
      <c r="P102"/>
      <c r="Q102"/>
      <c r="R102"/>
      <c r="S102"/>
      <c r="T102"/>
    </row>
    <row r="103" spans="1:20" ht="13.5">
      <c r="A103"/>
      <c r="B103"/>
      <c r="C103"/>
      <c r="D103"/>
      <c r="E103"/>
      <c r="F103"/>
      <c r="G103"/>
      <c r="H103"/>
      <c r="I103"/>
      <c r="J103"/>
      <c r="K103"/>
      <c r="L103"/>
      <c r="M103"/>
      <c r="N103"/>
      <c r="O103"/>
      <c r="P103"/>
      <c r="Q103"/>
      <c r="R103"/>
      <c r="S103"/>
      <c r="T103"/>
    </row>
    <row r="104" spans="1:20" ht="13.5">
      <c r="A104"/>
      <c r="B104"/>
      <c r="C104"/>
      <c r="D104"/>
      <c r="E104"/>
      <c r="F104"/>
      <c r="G104"/>
      <c r="H104"/>
      <c r="I104"/>
      <c r="J104"/>
      <c r="K104"/>
      <c r="L104"/>
      <c r="M104"/>
      <c r="N104"/>
      <c r="O104"/>
      <c r="P104"/>
      <c r="Q104"/>
      <c r="R104"/>
      <c r="S104"/>
      <c r="T104"/>
    </row>
    <row r="105" spans="1:20" ht="13.5">
      <c r="A105"/>
      <c r="B105"/>
      <c r="C105"/>
      <c r="D105"/>
      <c r="E105"/>
      <c r="F105"/>
      <c r="G105"/>
      <c r="H105"/>
      <c r="I105"/>
      <c r="J105"/>
      <c r="K105"/>
      <c r="L105"/>
      <c r="M105"/>
      <c r="N105"/>
      <c r="O105"/>
      <c r="P105"/>
      <c r="Q105"/>
      <c r="R105"/>
      <c r="S105"/>
      <c r="T105"/>
    </row>
    <row r="106" spans="1:20" ht="13.5">
      <c r="A106"/>
      <c r="B106"/>
      <c r="C106"/>
      <c r="D106"/>
      <c r="E106"/>
      <c r="F106"/>
      <c r="G106"/>
      <c r="H106"/>
      <c r="I106"/>
      <c r="J106"/>
      <c r="K106"/>
      <c r="L106"/>
      <c r="M106"/>
      <c r="N106"/>
      <c r="O106"/>
      <c r="P106"/>
      <c r="Q106"/>
      <c r="R106"/>
      <c r="S106"/>
      <c r="T106"/>
    </row>
    <row r="107" spans="1:20" ht="13.5">
      <c r="A107"/>
      <c r="B107"/>
      <c r="C107"/>
      <c r="D107"/>
      <c r="E107"/>
      <c r="F107"/>
      <c r="G107"/>
      <c r="H107"/>
      <c r="I107"/>
      <c r="J107"/>
      <c r="K107"/>
      <c r="L107"/>
      <c r="M107"/>
      <c r="N107"/>
      <c r="O107"/>
      <c r="P107"/>
      <c r="Q107"/>
      <c r="R107"/>
      <c r="S107"/>
      <c r="T107"/>
    </row>
    <row r="108" spans="1:20" ht="13.5">
      <c r="A108"/>
      <c r="B108"/>
      <c r="C108"/>
      <c r="D108"/>
      <c r="E108"/>
      <c r="F108"/>
      <c r="G108"/>
      <c r="H108"/>
      <c r="I108"/>
      <c r="J108"/>
      <c r="K108"/>
      <c r="L108"/>
      <c r="M108"/>
      <c r="N108"/>
      <c r="O108"/>
      <c r="P108"/>
      <c r="Q108"/>
      <c r="R108"/>
      <c r="S108"/>
      <c r="T108"/>
    </row>
    <row r="109" spans="1:20" ht="13.5">
      <c r="A109"/>
      <c r="B109"/>
      <c r="C109"/>
      <c r="D109"/>
      <c r="E109"/>
      <c r="F109"/>
      <c r="G109"/>
      <c r="H109"/>
      <c r="I109"/>
      <c r="J109"/>
      <c r="K109"/>
      <c r="L109"/>
      <c r="M109"/>
      <c r="N109"/>
      <c r="O109"/>
      <c r="P109"/>
      <c r="Q109"/>
      <c r="R109"/>
      <c r="S109"/>
      <c r="T109"/>
    </row>
    <row r="110" spans="1:20" ht="13.5">
      <c r="A110"/>
      <c r="B110"/>
      <c r="C110"/>
      <c r="D110"/>
      <c r="E110"/>
      <c r="F110"/>
      <c r="G110"/>
      <c r="H110"/>
      <c r="I110"/>
      <c r="J110"/>
      <c r="K110"/>
      <c r="L110"/>
      <c r="M110"/>
      <c r="N110"/>
      <c r="O110"/>
      <c r="P110"/>
      <c r="Q110"/>
      <c r="R110"/>
      <c r="S110"/>
      <c r="T110"/>
    </row>
    <row r="111" spans="1:20" ht="13.5">
      <c r="A111"/>
      <c r="B111"/>
      <c r="C111"/>
      <c r="D111"/>
      <c r="E111"/>
      <c r="F111"/>
      <c r="G111"/>
      <c r="H111"/>
      <c r="I111"/>
      <c r="J111"/>
      <c r="K111"/>
      <c r="L111"/>
      <c r="M111"/>
      <c r="N111"/>
      <c r="O111"/>
      <c r="P111"/>
      <c r="Q111"/>
      <c r="R111"/>
      <c r="S111"/>
      <c r="T111"/>
    </row>
    <row r="112" spans="1:20" ht="13.5">
      <c r="A112"/>
      <c r="B112"/>
      <c r="C112"/>
      <c r="D112"/>
      <c r="E112"/>
      <c r="F112"/>
      <c r="G112"/>
      <c r="H112"/>
      <c r="I112"/>
      <c r="J112"/>
      <c r="K112"/>
      <c r="L112"/>
      <c r="M112"/>
      <c r="N112"/>
      <c r="O112"/>
      <c r="P112"/>
      <c r="Q112"/>
      <c r="R112"/>
      <c r="S112"/>
      <c r="T112"/>
    </row>
    <row r="113" spans="1:20" ht="13.5">
      <c r="A113"/>
      <c r="B113"/>
      <c r="C113"/>
      <c r="D113"/>
      <c r="E113"/>
      <c r="F113"/>
      <c r="G113"/>
      <c r="H113"/>
      <c r="I113"/>
      <c r="J113"/>
      <c r="K113"/>
      <c r="L113"/>
      <c r="M113"/>
      <c r="N113"/>
      <c r="O113"/>
      <c r="P113"/>
      <c r="Q113"/>
      <c r="R113"/>
      <c r="S113"/>
      <c r="T113"/>
    </row>
    <row r="114" spans="1:20" ht="13.5">
      <c r="A114"/>
      <c r="B114"/>
      <c r="C114"/>
      <c r="D114"/>
      <c r="E114"/>
      <c r="F114"/>
      <c r="G114"/>
      <c r="H114"/>
      <c r="I114"/>
      <c r="J114"/>
      <c r="K114"/>
      <c r="L114"/>
      <c r="M114"/>
      <c r="N114"/>
      <c r="O114"/>
      <c r="P114"/>
      <c r="Q114"/>
      <c r="R114"/>
      <c r="S114"/>
      <c r="T114"/>
    </row>
    <row r="115" spans="1:20" ht="13.5">
      <c r="A115"/>
      <c r="B115"/>
      <c r="C115"/>
      <c r="D115"/>
      <c r="E115"/>
      <c r="F115"/>
      <c r="G115"/>
      <c r="H115"/>
      <c r="I115"/>
      <c r="J115"/>
      <c r="K115"/>
      <c r="L115"/>
      <c r="M115"/>
      <c r="N115"/>
      <c r="O115"/>
      <c r="P115"/>
      <c r="Q115"/>
      <c r="R115"/>
      <c r="S115"/>
      <c r="T115"/>
    </row>
    <row r="116" spans="1:20" ht="13.5">
      <c r="A116"/>
      <c r="B116"/>
      <c r="C116"/>
      <c r="D116"/>
      <c r="E116"/>
      <c r="F116"/>
      <c r="G116"/>
      <c r="H116"/>
      <c r="I116"/>
      <c r="J116"/>
      <c r="K116"/>
      <c r="L116"/>
      <c r="M116"/>
      <c r="N116"/>
      <c r="O116"/>
      <c r="P116"/>
      <c r="Q116"/>
      <c r="R116"/>
      <c r="S116"/>
      <c r="T116"/>
    </row>
    <row r="117" spans="1:20" ht="13.5">
      <c r="A117"/>
      <c r="B117"/>
      <c r="C117"/>
      <c r="D117"/>
      <c r="E117"/>
      <c r="F117"/>
      <c r="G117"/>
      <c r="H117"/>
      <c r="I117"/>
      <c r="J117"/>
      <c r="K117"/>
      <c r="L117"/>
      <c r="M117"/>
      <c r="N117"/>
      <c r="O117"/>
      <c r="P117"/>
      <c r="Q117"/>
      <c r="R117"/>
      <c r="S117"/>
      <c r="T117"/>
    </row>
    <row r="118" spans="1:20" ht="13.5">
      <c r="A118"/>
      <c r="B118"/>
      <c r="C118"/>
      <c r="D118"/>
      <c r="E118"/>
      <c r="F118"/>
      <c r="G118"/>
      <c r="H118"/>
      <c r="I118"/>
      <c r="J118"/>
      <c r="K118"/>
      <c r="L118"/>
      <c r="M118"/>
      <c r="N118"/>
      <c r="O118"/>
      <c r="P118"/>
      <c r="Q118"/>
      <c r="R118"/>
      <c r="S118"/>
      <c r="T118"/>
    </row>
    <row r="119" spans="1:20" ht="13.5">
      <c r="A119"/>
      <c r="B119"/>
      <c r="C119"/>
      <c r="D119"/>
      <c r="E119"/>
      <c r="F119"/>
      <c r="G119"/>
      <c r="H119"/>
      <c r="I119"/>
      <c r="J119"/>
      <c r="K119"/>
      <c r="L119"/>
      <c r="M119"/>
      <c r="N119"/>
      <c r="O119"/>
      <c r="P119"/>
      <c r="Q119"/>
      <c r="R119"/>
      <c r="S119"/>
      <c r="T119"/>
    </row>
    <row r="120" spans="1:20" ht="13.5">
      <c r="A120"/>
      <c r="B120"/>
      <c r="C120"/>
      <c r="D120"/>
      <c r="E120"/>
      <c r="F120"/>
      <c r="G120"/>
      <c r="H120"/>
      <c r="I120"/>
      <c r="J120"/>
      <c r="K120"/>
      <c r="L120"/>
      <c r="M120"/>
      <c r="N120"/>
      <c r="O120"/>
      <c r="P120"/>
      <c r="Q120"/>
      <c r="R120"/>
      <c r="S120"/>
      <c r="T120"/>
    </row>
    <row r="121" spans="1:20" ht="13.5">
      <c r="A121"/>
      <c r="B121"/>
      <c r="C121"/>
      <c r="D121"/>
      <c r="E121"/>
      <c r="F121"/>
      <c r="G121"/>
      <c r="H121"/>
      <c r="I121"/>
      <c r="J121"/>
      <c r="K121"/>
      <c r="L121"/>
      <c r="M121"/>
      <c r="N121"/>
      <c r="O121"/>
      <c r="P121"/>
      <c r="Q121"/>
      <c r="R121"/>
      <c r="S121"/>
      <c r="T121"/>
    </row>
    <row r="122" spans="1:20" ht="13.5">
      <c r="A122"/>
      <c r="B122"/>
      <c r="C122"/>
      <c r="D122"/>
      <c r="E122"/>
      <c r="F122"/>
      <c r="G122"/>
      <c r="H122"/>
      <c r="I122"/>
      <c r="J122"/>
      <c r="K122"/>
      <c r="L122"/>
      <c r="M122"/>
      <c r="N122"/>
      <c r="O122"/>
      <c r="P122"/>
      <c r="Q122"/>
      <c r="R122"/>
      <c r="S122"/>
      <c r="T122"/>
    </row>
    <row r="123" spans="1:20" ht="13.5">
      <c r="A123"/>
      <c r="B123"/>
      <c r="C123"/>
      <c r="D123"/>
      <c r="E123"/>
      <c r="F123"/>
      <c r="G123"/>
      <c r="H123"/>
      <c r="I123"/>
      <c r="J123"/>
      <c r="K123"/>
      <c r="L123"/>
      <c r="M123"/>
      <c r="N123"/>
      <c r="O123"/>
      <c r="P123"/>
      <c r="Q123"/>
      <c r="R123"/>
      <c r="S123"/>
      <c r="T123"/>
    </row>
    <row r="124" spans="1:20" ht="13.5">
      <c r="A124"/>
      <c r="B124"/>
      <c r="C124"/>
      <c r="D124"/>
      <c r="E124"/>
      <c r="F124"/>
      <c r="G124"/>
      <c r="H124"/>
      <c r="I124"/>
      <c r="J124"/>
      <c r="K124"/>
      <c r="L124"/>
      <c r="M124"/>
      <c r="N124"/>
      <c r="O124"/>
      <c r="P124"/>
      <c r="Q124"/>
      <c r="R124"/>
      <c r="S124"/>
      <c r="T124"/>
    </row>
    <row r="125" spans="1:20" ht="13.5">
      <c r="A125"/>
      <c r="B125"/>
      <c r="C125"/>
      <c r="D125"/>
      <c r="E125"/>
      <c r="F125"/>
      <c r="G125"/>
      <c r="H125"/>
      <c r="I125"/>
      <c r="J125"/>
      <c r="K125"/>
      <c r="L125"/>
      <c r="M125"/>
      <c r="N125"/>
      <c r="O125"/>
      <c r="P125"/>
      <c r="Q125"/>
      <c r="R125"/>
      <c r="S125"/>
      <c r="T125"/>
    </row>
    <row r="126" spans="1:20" ht="13.5">
      <c r="A126"/>
      <c r="B126"/>
      <c r="C126"/>
      <c r="D126"/>
      <c r="E126"/>
      <c r="F126"/>
      <c r="G126"/>
      <c r="H126"/>
      <c r="I126"/>
      <c r="J126"/>
      <c r="K126"/>
      <c r="L126"/>
      <c r="M126"/>
      <c r="N126"/>
      <c r="O126"/>
      <c r="P126"/>
      <c r="Q126"/>
      <c r="R126"/>
      <c r="S126"/>
      <c r="T126"/>
    </row>
    <row r="127" spans="1:20" ht="13.5">
      <c r="A127"/>
      <c r="B127"/>
      <c r="C127"/>
      <c r="D127"/>
      <c r="E127"/>
      <c r="F127"/>
      <c r="G127"/>
      <c r="H127"/>
      <c r="I127"/>
      <c r="J127"/>
      <c r="K127"/>
      <c r="L127"/>
      <c r="M127"/>
      <c r="N127"/>
      <c r="O127"/>
      <c r="P127"/>
      <c r="Q127"/>
      <c r="R127"/>
      <c r="S127"/>
      <c r="T127"/>
    </row>
    <row r="128" spans="1:20" ht="13.5">
      <c r="A128"/>
      <c r="B128"/>
      <c r="C128"/>
      <c r="D128"/>
      <c r="E128"/>
      <c r="F128"/>
      <c r="G128"/>
      <c r="H128"/>
      <c r="I128"/>
      <c r="J128"/>
      <c r="K128"/>
      <c r="L128"/>
      <c r="M128"/>
      <c r="N128"/>
      <c r="O128"/>
      <c r="P128"/>
      <c r="Q128"/>
      <c r="R128"/>
      <c r="S128"/>
      <c r="T128"/>
    </row>
    <row r="129" spans="1:20" ht="13.5">
      <c r="A129"/>
      <c r="B129"/>
      <c r="C129"/>
      <c r="D129"/>
      <c r="E129"/>
      <c r="F129"/>
      <c r="G129"/>
      <c r="H129"/>
      <c r="I129"/>
      <c r="J129"/>
      <c r="K129"/>
      <c r="L129"/>
      <c r="M129"/>
      <c r="N129"/>
      <c r="O129"/>
      <c r="P129"/>
      <c r="Q129"/>
      <c r="R129"/>
      <c r="S129"/>
      <c r="T129"/>
    </row>
    <row r="130" spans="1:20" ht="13.5">
      <c r="A130"/>
      <c r="B130"/>
      <c r="C130"/>
      <c r="D130"/>
      <c r="E130"/>
      <c r="F130"/>
      <c r="G130"/>
      <c r="H130"/>
      <c r="I130"/>
      <c r="J130"/>
      <c r="K130"/>
      <c r="L130"/>
      <c r="M130"/>
      <c r="N130"/>
      <c r="O130"/>
      <c r="P130"/>
      <c r="Q130"/>
      <c r="R130"/>
      <c r="S130"/>
      <c r="T130"/>
    </row>
    <row r="131" spans="1:20" ht="13.5">
      <c r="A131"/>
      <c r="B131"/>
      <c r="C131"/>
      <c r="D131"/>
      <c r="E131"/>
      <c r="F131"/>
      <c r="G131"/>
      <c r="H131"/>
      <c r="I131"/>
      <c r="J131"/>
      <c r="K131"/>
      <c r="L131"/>
      <c r="M131"/>
      <c r="N131"/>
      <c r="O131"/>
      <c r="P131"/>
      <c r="Q131"/>
      <c r="R131"/>
      <c r="S131"/>
      <c r="T131"/>
    </row>
    <row r="132" spans="1:20" ht="13.5">
      <c r="A132"/>
      <c r="B132"/>
      <c r="C132"/>
      <c r="D132"/>
      <c r="E132"/>
      <c r="F132"/>
      <c r="G132"/>
      <c r="H132"/>
      <c r="I132"/>
      <c r="J132"/>
      <c r="K132"/>
      <c r="L132"/>
      <c r="M132"/>
      <c r="N132"/>
      <c r="O132"/>
      <c r="P132"/>
      <c r="Q132"/>
      <c r="R132"/>
      <c r="S132"/>
      <c r="T132"/>
    </row>
    <row r="133" spans="1:20" ht="13.5">
      <c r="A133"/>
      <c r="B133"/>
      <c r="C133"/>
      <c r="D133"/>
      <c r="E133"/>
      <c r="F133"/>
      <c r="G133"/>
      <c r="H133"/>
      <c r="I133"/>
      <c r="J133"/>
      <c r="K133"/>
      <c r="L133"/>
      <c r="M133"/>
      <c r="N133"/>
      <c r="O133"/>
      <c r="P133"/>
      <c r="Q133"/>
      <c r="R133"/>
      <c r="S133"/>
      <c r="T133"/>
    </row>
    <row r="134" spans="1:20" ht="13.5">
      <c r="A134"/>
      <c r="B134"/>
      <c r="C134"/>
      <c r="D134"/>
      <c r="E134"/>
      <c r="F134"/>
      <c r="G134"/>
      <c r="H134"/>
      <c r="I134"/>
      <c r="J134"/>
      <c r="K134"/>
      <c r="L134"/>
      <c r="M134"/>
      <c r="N134"/>
      <c r="O134"/>
      <c r="P134"/>
      <c r="Q134"/>
      <c r="R134"/>
      <c r="S134"/>
      <c r="T134"/>
    </row>
    <row r="135" spans="1:20" ht="13.5">
      <c r="A135"/>
      <c r="B135"/>
      <c r="C135"/>
      <c r="D135"/>
      <c r="E135"/>
      <c r="F135"/>
      <c r="G135"/>
      <c r="H135"/>
      <c r="I135"/>
      <c r="J135"/>
      <c r="K135"/>
      <c r="L135"/>
      <c r="M135"/>
      <c r="N135"/>
      <c r="O135"/>
      <c r="P135"/>
      <c r="Q135"/>
      <c r="R135"/>
      <c r="S135"/>
      <c r="T135"/>
    </row>
    <row r="136" spans="1:20" ht="13.5">
      <c r="A136"/>
      <c r="B136"/>
      <c r="C136"/>
      <c r="D136"/>
      <c r="E136"/>
      <c r="F136"/>
      <c r="G136"/>
      <c r="H136"/>
      <c r="I136"/>
      <c r="J136"/>
      <c r="K136"/>
      <c r="L136"/>
      <c r="M136"/>
      <c r="N136"/>
      <c r="O136"/>
      <c r="P136"/>
      <c r="Q136"/>
      <c r="R136"/>
      <c r="S136"/>
      <c r="T136"/>
    </row>
    <row r="137" spans="1:20" ht="13.5">
      <c r="A137"/>
      <c r="B137"/>
      <c r="C137"/>
      <c r="D137"/>
      <c r="E137"/>
      <c r="F137"/>
      <c r="G137"/>
      <c r="H137"/>
      <c r="I137"/>
      <c r="J137"/>
      <c r="K137"/>
      <c r="L137"/>
      <c r="M137"/>
      <c r="N137"/>
      <c r="O137"/>
      <c r="P137"/>
      <c r="Q137"/>
      <c r="R137"/>
      <c r="S137"/>
      <c r="T137"/>
    </row>
    <row r="138" spans="1:20" ht="13.5">
      <c r="A138"/>
      <c r="B138"/>
      <c r="C138"/>
      <c r="D138"/>
      <c r="E138"/>
      <c r="F138"/>
      <c r="G138"/>
      <c r="H138"/>
      <c r="I138"/>
      <c r="J138"/>
      <c r="K138"/>
      <c r="L138"/>
      <c r="M138"/>
      <c r="N138"/>
      <c r="O138"/>
      <c r="P138"/>
      <c r="Q138"/>
      <c r="R138"/>
      <c r="S138"/>
      <c r="T138"/>
    </row>
    <row r="139" spans="1:20" ht="13.5">
      <c r="A139"/>
      <c r="B139"/>
      <c r="C139"/>
      <c r="D139"/>
      <c r="E139"/>
      <c r="F139"/>
      <c r="G139"/>
      <c r="H139"/>
      <c r="I139"/>
      <c r="J139"/>
      <c r="K139"/>
      <c r="L139"/>
      <c r="M139"/>
      <c r="N139"/>
      <c r="O139"/>
      <c r="P139"/>
      <c r="Q139"/>
      <c r="R139"/>
      <c r="S139"/>
      <c r="T139"/>
    </row>
    <row r="140" spans="1:20" ht="13.5">
      <c r="A140"/>
      <c r="B140"/>
      <c r="C140"/>
      <c r="D140"/>
      <c r="E140"/>
      <c r="F140"/>
      <c r="G140"/>
      <c r="H140"/>
      <c r="I140"/>
      <c r="J140"/>
      <c r="K140"/>
      <c r="L140"/>
      <c r="M140"/>
      <c r="N140"/>
      <c r="O140"/>
      <c r="P140"/>
      <c r="Q140"/>
      <c r="R140"/>
      <c r="S140"/>
      <c r="T140"/>
    </row>
    <row r="141" spans="1:20" ht="13.5">
      <c r="A141"/>
      <c r="B141"/>
      <c r="C141"/>
      <c r="D141"/>
      <c r="E141"/>
      <c r="F141"/>
      <c r="G141"/>
      <c r="H141"/>
      <c r="I141"/>
      <c r="J141"/>
      <c r="K141"/>
      <c r="L141"/>
      <c r="M141"/>
      <c r="N141"/>
      <c r="O141"/>
      <c r="P141"/>
      <c r="Q141"/>
      <c r="R141"/>
      <c r="S141"/>
      <c r="T141"/>
    </row>
    <row r="142" spans="1:20" ht="13.5">
      <c r="A142"/>
      <c r="B142"/>
      <c r="C142"/>
      <c r="D142"/>
      <c r="E142"/>
      <c r="F142"/>
      <c r="G142"/>
      <c r="H142"/>
      <c r="I142"/>
      <c r="J142"/>
      <c r="K142"/>
      <c r="L142"/>
      <c r="M142"/>
      <c r="N142"/>
      <c r="O142"/>
      <c r="P142"/>
      <c r="Q142"/>
      <c r="R142"/>
      <c r="S142"/>
      <c r="T142"/>
    </row>
    <row r="143" spans="1:20" ht="13.5">
      <c r="A143"/>
      <c r="B143"/>
      <c r="C143"/>
      <c r="D143"/>
      <c r="E143"/>
      <c r="F143"/>
      <c r="G143"/>
      <c r="H143"/>
      <c r="I143"/>
      <c r="J143"/>
      <c r="K143"/>
      <c r="L143"/>
      <c r="M143"/>
      <c r="N143"/>
      <c r="O143"/>
      <c r="P143"/>
      <c r="Q143"/>
      <c r="R143"/>
      <c r="S143"/>
      <c r="T143"/>
    </row>
    <row r="144" spans="1:20" ht="13.5">
      <c r="A144"/>
      <c r="B144"/>
      <c r="C144"/>
      <c r="D144"/>
      <c r="E144"/>
      <c r="F144"/>
      <c r="G144"/>
      <c r="H144"/>
      <c r="I144"/>
      <c r="J144"/>
      <c r="K144"/>
      <c r="L144"/>
      <c r="M144"/>
      <c r="N144"/>
      <c r="O144"/>
      <c r="P144"/>
      <c r="Q144"/>
      <c r="R144"/>
      <c r="S144"/>
      <c r="T144"/>
    </row>
    <row r="145" spans="1:20" ht="13.5">
      <c r="A145"/>
      <c r="B145"/>
      <c r="C145"/>
      <c r="D145"/>
      <c r="E145"/>
      <c r="F145"/>
      <c r="G145"/>
      <c r="H145"/>
      <c r="I145"/>
      <c r="J145"/>
      <c r="K145"/>
      <c r="L145"/>
      <c r="M145"/>
      <c r="N145"/>
      <c r="O145"/>
      <c r="P145"/>
      <c r="Q145"/>
      <c r="R145"/>
      <c r="S145"/>
      <c r="T145"/>
    </row>
    <row r="146" spans="1:20" ht="13.5">
      <c r="A146"/>
      <c r="B146"/>
      <c r="C146"/>
      <c r="D146"/>
      <c r="E146"/>
      <c r="F146"/>
      <c r="G146"/>
      <c r="H146"/>
      <c r="I146"/>
      <c r="J146"/>
      <c r="K146"/>
      <c r="L146"/>
      <c r="M146"/>
      <c r="N146"/>
      <c r="O146"/>
      <c r="P146"/>
      <c r="Q146"/>
      <c r="R146"/>
      <c r="S146"/>
      <c r="T146"/>
    </row>
    <row r="147" spans="1:20" ht="13.5">
      <c r="A147"/>
      <c r="B147"/>
      <c r="C147"/>
      <c r="D147"/>
      <c r="E147"/>
      <c r="F147"/>
      <c r="G147"/>
      <c r="H147"/>
      <c r="I147"/>
      <c r="J147"/>
      <c r="K147"/>
      <c r="L147"/>
      <c r="M147"/>
      <c r="N147"/>
      <c r="O147"/>
      <c r="P147"/>
      <c r="Q147"/>
      <c r="R147"/>
      <c r="S147"/>
      <c r="T147"/>
    </row>
    <row r="148" spans="1:20" ht="13.5">
      <c r="A148"/>
      <c r="B148"/>
      <c r="C148"/>
      <c r="D148"/>
      <c r="E148"/>
      <c r="F148"/>
      <c r="G148"/>
      <c r="H148"/>
      <c r="I148"/>
      <c r="J148"/>
      <c r="K148"/>
      <c r="L148"/>
      <c r="M148"/>
      <c r="N148"/>
      <c r="O148"/>
      <c r="P148"/>
      <c r="Q148"/>
      <c r="R148"/>
      <c r="S148"/>
      <c r="T148"/>
    </row>
    <row r="149" spans="1:20" ht="13.5">
      <c r="A149"/>
      <c r="B149"/>
      <c r="C149"/>
      <c r="D149"/>
      <c r="E149"/>
      <c r="F149"/>
      <c r="G149"/>
      <c r="H149"/>
      <c r="I149"/>
      <c r="J149"/>
      <c r="K149"/>
      <c r="L149"/>
      <c r="M149"/>
      <c r="N149"/>
      <c r="O149"/>
      <c r="P149"/>
      <c r="Q149"/>
      <c r="R149"/>
      <c r="S149"/>
      <c r="T149"/>
    </row>
    <row r="150" spans="1:20" ht="13.5">
      <c r="A150"/>
      <c r="B150"/>
      <c r="C150"/>
      <c r="D150"/>
      <c r="E150"/>
      <c r="F150"/>
      <c r="G150"/>
      <c r="H150"/>
      <c r="I150"/>
      <c r="J150"/>
      <c r="K150"/>
      <c r="L150"/>
      <c r="M150"/>
      <c r="N150"/>
      <c r="O150"/>
      <c r="P150"/>
      <c r="Q150"/>
      <c r="R150"/>
      <c r="S150"/>
      <c r="T150"/>
    </row>
    <row r="151" spans="1:20" ht="13.5">
      <c r="A151"/>
      <c r="B151"/>
      <c r="C151"/>
      <c r="D151"/>
      <c r="E151"/>
      <c r="F151"/>
      <c r="G151"/>
      <c r="H151"/>
      <c r="I151"/>
      <c r="J151"/>
      <c r="K151"/>
      <c r="L151"/>
      <c r="M151"/>
      <c r="N151"/>
      <c r="O151"/>
      <c r="P151"/>
      <c r="Q151"/>
      <c r="R151"/>
      <c r="S151"/>
      <c r="T151"/>
    </row>
    <row r="152" spans="1:20" ht="13.5">
      <c r="A152"/>
      <c r="B152"/>
      <c r="C152"/>
      <c r="D152"/>
      <c r="E152"/>
      <c r="F152"/>
      <c r="G152"/>
      <c r="H152"/>
      <c r="I152"/>
      <c r="J152"/>
      <c r="K152"/>
      <c r="L152"/>
      <c r="M152"/>
      <c r="N152"/>
      <c r="O152"/>
      <c r="P152"/>
      <c r="Q152"/>
      <c r="R152"/>
      <c r="S152"/>
      <c r="T152"/>
    </row>
    <row r="153" spans="1:20" ht="13.5">
      <c r="A153"/>
      <c r="B153"/>
      <c r="C153"/>
      <c r="D153"/>
      <c r="E153"/>
      <c r="F153"/>
      <c r="G153"/>
      <c r="H153"/>
      <c r="I153"/>
      <c r="J153"/>
      <c r="K153"/>
      <c r="L153"/>
      <c r="M153"/>
      <c r="N153"/>
      <c r="O153"/>
      <c r="P153"/>
      <c r="Q153"/>
      <c r="R153"/>
      <c r="S153"/>
      <c r="T153"/>
    </row>
    <row r="154" spans="1:20" ht="13.5">
      <c r="A154"/>
      <c r="B154"/>
      <c r="C154"/>
      <c r="D154"/>
      <c r="E154"/>
      <c r="F154"/>
      <c r="G154"/>
      <c r="H154"/>
      <c r="I154"/>
      <c r="J154"/>
      <c r="K154"/>
      <c r="L154"/>
      <c r="M154"/>
      <c r="N154"/>
      <c r="O154"/>
      <c r="P154"/>
      <c r="Q154"/>
      <c r="R154"/>
      <c r="S154"/>
      <c r="T154"/>
    </row>
    <row r="155" spans="1:20" ht="13.5">
      <c r="A155"/>
      <c r="B155"/>
      <c r="C155"/>
      <c r="D155"/>
      <c r="E155"/>
      <c r="F155"/>
      <c r="G155"/>
      <c r="H155"/>
      <c r="I155"/>
      <c r="J155"/>
      <c r="K155"/>
      <c r="L155"/>
      <c r="M155"/>
      <c r="N155"/>
      <c r="O155"/>
      <c r="P155"/>
      <c r="Q155"/>
      <c r="R155"/>
      <c r="S155"/>
      <c r="T155"/>
    </row>
    <row r="156" spans="1:20" ht="13.5">
      <c r="A156"/>
      <c r="B156"/>
      <c r="C156"/>
      <c r="D156"/>
      <c r="E156"/>
      <c r="F156"/>
      <c r="G156"/>
      <c r="H156"/>
      <c r="I156"/>
      <c r="J156"/>
      <c r="K156"/>
      <c r="L156"/>
      <c r="M156"/>
      <c r="N156"/>
      <c r="O156"/>
      <c r="P156"/>
      <c r="Q156"/>
      <c r="R156"/>
      <c r="S156"/>
      <c r="T156"/>
    </row>
    <row r="157" spans="1:20" ht="13.5">
      <c r="A157"/>
      <c r="B157"/>
      <c r="C157"/>
      <c r="D157"/>
      <c r="E157"/>
      <c r="F157"/>
      <c r="G157"/>
      <c r="H157"/>
      <c r="I157"/>
      <c r="J157"/>
      <c r="K157"/>
      <c r="L157"/>
      <c r="M157"/>
      <c r="N157"/>
      <c r="O157"/>
      <c r="P157"/>
      <c r="Q157"/>
      <c r="R157"/>
      <c r="S157"/>
      <c r="T157"/>
    </row>
    <row r="158" spans="1:20" ht="13.5">
      <c r="A158"/>
      <c r="B158"/>
      <c r="C158"/>
      <c r="D158"/>
      <c r="E158"/>
      <c r="F158"/>
      <c r="G158"/>
      <c r="H158"/>
      <c r="I158"/>
      <c r="J158"/>
      <c r="K158"/>
      <c r="L158"/>
      <c r="M158"/>
      <c r="N158"/>
      <c r="O158"/>
      <c r="P158"/>
      <c r="Q158"/>
      <c r="R158"/>
      <c r="S158"/>
      <c r="T158"/>
    </row>
    <row r="159" spans="1:20" ht="13.5">
      <c r="A159"/>
      <c r="B159"/>
      <c r="C159"/>
      <c r="D159"/>
      <c r="E159"/>
      <c r="F159"/>
      <c r="G159"/>
      <c r="H159"/>
      <c r="I159"/>
      <c r="J159"/>
      <c r="K159"/>
      <c r="L159"/>
      <c r="M159"/>
      <c r="N159"/>
      <c r="O159"/>
      <c r="P159"/>
      <c r="Q159"/>
      <c r="R159"/>
      <c r="S159"/>
      <c r="T159"/>
    </row>
    <row r="160" spans="1:20" ht="13.5">
      <c r="A160"/>
      <c r="B160"/>
      <c r="C160"/>
      <c r="D160"/>
      <c r="E160"/>
      <c r="F160"/>
      <c r="G160"/>
      <c r="H160"/>
      <c r="I160"/>
      <c r="J160"/>
      <c r="K160"/>
      <c r="L160"/>
      <c r="M160"/>
      <c r="N160"/>
      <c r="O160"/>
      <c r="P160"/>
      <c r="Q160"/>
      <c r="R160"/>
      <c r="S160"/>
      <c r="T160"/>
    </row>
    <row r="161" spans="1:20" ht="13.5">
      <c r="A161"/>
      <c r="B161"/>
      <c r="C161"/>
      <c r="D161"/>
      <c r="E161"/>
      <c r="F161"/>
      <c r="G161"/>
      <c r="H161"/>
      <c r="I161"/>
      <c r="J161"/>
      <c r="K161"/>
      <c r="L161"/>
      <c r="M161"/>
      <c r="N161"/>
      <c r="O161"/>
      <c r="P161"/>
      <c r="Q161"/>
      <c r="R161"/>
      <c r="S161"/>
      <c r="T161"/>
    </row>
    <row r="162" spans="1:20" ht="13.5">
      <c r="A162"/>
      <c r="B162"/>
      <c r="C162"/>
      <c r="D162"/>
      <c r="E162"/>
      <c r="F162"/>
      <c r="G162"/>
      <c r="H162"/>
      <c r="I162"/>
      <c r="J162"/>
      <c r="K162"/>
      <c r="L162"/>
      <c r="M162"/>
      <c r="N162"/>
      <c r="O162"/>
      <c r="P162"/>
      <c r="Q162"/>
      <c r="R162"/>
      <c r="S162"/>
      <c r="T162"/>
    </row>
    <row r="163" spans="1:20" ht="13.5">
      <c r="A163"/>
      <c r="B163"/>
      <c r="C163"/>
      <c r="D163"/>
      <c r="E163"/>
      <c r="F163"/>
      <c r="G163"/>
      <c r="H163"/>
      <c r="I163"/>
      <c r="J163"/>
      <c r="K163"/>
      <c r="L163"/>
      <c r="M163"/>
      <c r="N163"/>
      <c r="O163"/>
      <c r="P163"/>
      <c r="Q163"/>
      <c r="R163"/>
      <c r="S163"/>
      <c r="T163"/>
    </row>
    <row r="164" spans="1:20" ht="13.5">
      <c r="A164"/>
      <c r="B164"/>
      <c r="C164"/>
      <c r="D164"/>
      <c r="E164"/>
      <c r="F164"/>
      <c r="G164"/>
      <c r="H164"/>
      <c r="I164"/>
      <c r="J164"/>
      <c r="K164"/>
      <c r="L164"/>
      <c r="M164"/>
      <c r="N164"/>
      <c r="O164"/>
      <c r="P164"/>
      <c r="Q164"/>
      <c r="R164"/>
      <c r="S164"/>
      <c r="T164"/>
    </row>
    <row r="165" spans="1:20" ht="13.5">
      <c r="A165"/>
      <c r="B165"/>
      <c r="C165"/>
      <c r="D165"/>
      <c r="E165"/>
      <c r="F165"/>
      <c r="G165"/>
      <c r="H165"/>
      <c r="I165"/>
      <c r="J165"/>
      <c r="K165"/>
      <c r="L165"/>
      <c r="M165"/>
      <c r="N165"/>
      <c r="O165"/>
      <c r="P165"/>
      <c r="Q165"/>
      <c r="R165"/>
      <c r="S165"/>
      <c r="T165"/>
    </row>
    <row r="166" spans="1:20" ht="13.5">
      <c r="A166"/>
      <c r="B166"/>
      <c r="C166"/>
      <c r="D166"/>
      <c r="E166"/>
      <c r="F166"/>
      <c r="G166"/>
      <c r="H166"/>
      <c r="I166"/>
      <c r="J166"/>
      <c r="K166"/>
      <c r="L166"/>
      <c r="M166"/>
      <c r="N166"/>
      <c r="O166"/>
      <c r="P166"/>
      <c r="Q166"/>
      <c r="R166"/>
      <c r="S166"/>
      <c r="T166"/>
    </row>
    <row r="167" spans="1:20" ht="13.5">
      <c r="A167"/>
      <c r="B167"/>
      <c r="C167"/>
      <c r="D167"/>
      <c r="E167"/>
      <c r="F167"/>
      <c r="G167"/>
      <c r="H167"/>
      <c r="I167"/>
      <c r="J167"/>
      <c r="K167"/>
      <c r="L167"/>
      <c r="M167"/>
      <c r="N167"/>
      <c r="O167"/>
      <c r="P167"/>
      <c r="Q167"/>
      <c r="R167"/>
      <c r="S167"/>
      <c r="T167"/>
    </row>
    <row r="168" spans="1:20" ht="13.5">
      <c r="A168"/>
      <c r="B168"/>
      <c r="C168"/>
      <c r="D168"/>
      <c r="E168"/>
      <c r="F168"/>
      <c r="G168"/>
      <c r="H168"/>
      <c r="I168"/>
      <c r="J168"/>
      <c r="K168"/>
      <c r="L168"/>
      <c r="M168"/>
      <c r="N168"/>
      <c r="O168"/>
      <c r="P168"/>
      <c r="Q168"/>
      <c r="R168"/>
      <c r="S168"/>
      <c r="T168"/>
    </row>
    <row r="169" spans="1:20" ht="13.5">
      <c r="A169"/>
      <c r="B169"/>
      <c r="C169"/>
      <c r="D169"/>
      <c r="E169"/>
      <c r="F169"/>
      <c r="G169"/>
      <c r="H169"/>
      <c r="I169"/>
      <c r="J169"/>
      <c r="K169"/>
      <c r="L169"/>
      <c r="M169"/>
      <c r="N169"/>
      <c r="O169"/>
      <c r="P169"/>
      <c r="Q169"/>
      <c r="R169"/>
      <c r="S169"/>
      <c r="T169"/>
    </row>
    <row r="170" spans="1:20" ht="13.5">
      <c r="A170"/>
      <c r="B170"/>
      <c r="C170"/>
      <c r="D170"/>
      <c r="E170"/>
      <c r="F170"/>
      <c r="G170"/>
      <c r="H170"/>
      <c r="I170"/>
      <c r="J170"/>
      <c r="K170"/>
      <c r="L170"/>
      <c r="M170"/>
      <c r="N170"/>
      <c r="O170"/>
      <c r="P170"/>
      <c r="Q170"/>
      <c r="R170"/>
      <c r="S170"/>
      <c r="T170"/>
    </row>
    <row r="171" spans="1:20" ht="13.5">
      <c r="A171"/>
      <c r="B171"/>
      <c r="C171"/>
      <c r="D171"/>
      <c r="E171"/>
      <c r="F171"/>
      <c r="G171"/>
      <c r="H171"/>
      <c r="I171"/>
      <c r="J171"/>
      <c r="K171"/>
      <c r="L171"/>
      <c r="M171"/>
      <c r="N171"/>
      <c r="O171"/>
      <c r="P171"/>
      <c r="Q171"/>
      <c r="R171"/>
      <c r="S171"/>
      <c r="T171"/>
    </row>
    <row r="172" spans="1:20" ht="13.5">
      <c r="A172"/>
      <c r="B172"/>
      <c r="C172"/>
      <c r="D172"/>
      <c r="E172"/>
      <c r="F172"/>
      <c r="G172"/>
      <c r="H172"/>
      <c r="I172"/>
      <c r="J172"/>
      <c r="K172"/>
      <c r="L172"/>
      <c r="M172"/>
      <c r="N172"/>
      <c r="O172"/>
      <c r="P172"/>
      <c r="Q172"/>
      <c r="R172"/>
      <c r="S172"/>
      <c r="T172"/>
    </row>
    <row r="173" spans="1:20" ht="13.5">
      <c r="A173"/>
      <c r="B173"/>
      <c r="C173"/>
      <c r="D173"/>
      <c r="E173"/>
      <c r="F173"/>
      <c r="G173"/>
      <c r="H173"/>
      <c r="I173"/>
      <c r="J173"/>
      <c r="K173"/>
      <c r="L173"/>
      <c r="M173"/>
      <c r="N173"/>
      <c r="O173"/>
      <c r="P173"/>
      <c r="Q173"/>
      <c r="R173"/>
      <c r="S173"/>
      <c r="T173"/>
    </row>
    <row r="174" spans="1:20" ht="13.5">
      <c r="A174"/>
      <c r="B174"/>
      <c r="C174"/>
      <c r="D174"/>
      <c r="E174"/>
      <c r="F174"/>
      <c r="G174"/>
      <c r="H174"/>
      <c r="I174"/>
      <c r="J174"/>
      <c r="K174"/>
      <c r="L174"/>
      <c r="M174"/>
      <c r="N174"/>
      <c r="O174"/>
      <c r="P174"/>
      <c r="Q174"/>
      <c r="R174"/>
      <c r="S174"/>
      <c r="T174"/>
    </row>
    <row r="175" spans="1:20" ht="13.5">
      <c r="A175"/>
      <c r="B175"/>
      <c r="C175"/>
      <c r="D175"/>
      <c r="E175"/>
      <c r="F175"/>
      <c r="G175"/>
      <c r="H175"/>
      <c r="I175"/>
      <c r="J175"/>
      <c r="K175"/>
      <c r="L175"/>
      <c r="M175"/>
      <c r="N175"/>
      <c r="O175"/>
      <c r="P175"/>
      <c r="Q175"/>
      <c r="R175"/>
      <c r="S175"/>
      <c r="T175"/>
    </row>
    <row r="176" spans="1:20" ht="13.5">
      <c r="A176"/>
      <c r="B176"/>
      <c r="C176"/>
      <c r="D176"/>
      <c r="E176"/>
      <c r="F176"/>
      <c r="G176"/>
      <c r="H176"/>
      <c r="I176"/>
      <c r="J176"/>
      <c r="K176"/>
      <c r="L176"/>
      <c r="M176"/>
      <c r="N176"/>
      <c r="O176"/>
      <c r="P176"/>
      <c r="Q176"/>
      <c r="R176"/>
      <c r="S176"/>
      <c r="T176"/>
    </row>
    <row r="177" spans="1:20" ht="13.5">
      <c r="A177"/>
      <c r="B177"/>
      <c r="C177"/>
      <c r="D177"/>
      <c r="E177"/>
      <c r="F177"/>
      <c r="G177"/>
      <c r="H177"/>
      <c r="I177"/>
      <c r="J177"/>
      <c r="K177"/>
      <c r="L177"/>
      <c r="M177"/>
      <c r="N177"/>
      <c r="O177"/>
      <c r="P177"/>
      <c r="Q177"/>
      <c r="R177"/>
      <c r="S177"/>
      <c r="T177"/>
    </row>
    <row r="178" spans="1:20" ht="13.5">
      <c r="A178"/>
      <c r="B178"/>
      <c r="C178"/>
      <c r="D178"/>
      <c r="E178"/>
      <c r="F178"/>
      <c r="G178"/>
      <c r="H178"/>
      <c r="I178"/>
      <c r="J178"/>
      <c r="K178"/>
      <c r="L178"/>
      <c r="M178"/>
      <c r="N178"/>
      <c r="O178"/>
      <c r="P178"/>
      <c r="Q178"/>
      <c r="R178"/>
      <c r="S178"/>
      <c r="T178"/>
    </row>
    <row r="179" spans="1:20" ht="13.5">
      <c r="A179"/>
      <c r="B179"/>
      <c r="C179"/>
      <c r="D179"/>
      <c r="E179"/>
      <c r="F179"/>
      <c r="G179"/>
      <c r="H179"/>
      <c r="I179"/>
      <c r="J179"/>
      <c r="K179"/>
      <c r="L179"/>
      <c r="M179"/>
      <c r="N179"/>
      <c r="O179"/>
      <c r="P179"/>
      <c r="Q179"/>
      <c r="R179"/>
      <c r="S179"/>
      <c r="T179"/>
    </row>
    <row r="180" spans="1:20" ht="13.5">
      <c r="A180"/>
      <c r="B180"/>
      <c r="C180"/>
      <c r="D180"/>
      <c r="E180"/>
      <c r="F180"/>
      <c r="G180"/>
      <c r="H180"/>
      <c r="I180"/>
      <c r="J180"/>
      <c r="K180"/>
      <c r="L180"/>
      <c r="M180"/>
      <c r="N180"/>
      <c r="O180"/>
      <c r="P180"/>
      <c r="Q180"/>
      <c r="R180"/>
      <c r="S180"/>
      <c r="T180"/>
    </row>
    <row r="181" spans="1:20" ht="13.5">
      <c r="A181"/>
      <c r="B181"/>
      <c r="C181"/>
      <c r="D181"/>
      <c r="E181"/>
      <c r="F181"/>
      <c r="G181"/>
      <c r="H181"/>
      <c r="I181"/>
      <c r="J181"/>
      <c r="K181"/>
      <c r="L181"/>
      <c r="M181"/>
      <c r="N181"/>
      <c r="O181"/>
      <c r="P181"/>
      <c r="Q181"/>
      <c r="R181"/>
      <c r="S181"/>
      <c r="T181"/>
    </row>
    <row r="182" spans="1:20" ht="13.5">
      <c r="A182"/>
      <c r="B182"/>
      <c r="C182"/>
      <c r="D182"/>
      <c r="E182"/>
      <c r="F182"/>
      <c r="G182"/>
      <c r="H182"/>
      <c r="I182"/>
      <c r="J182"/>
      <c r="K182"/>
      <c r="L182"/>
      <c r="M182"/>
      <c r="N182"/>
      <c r="O182"/>
      <c r="P182"/>
      <c r="Q182"/>
      <c r="R182"/>
      <c r="S182"/>
      <c r="T182"/>
    </row>
    <row r="183" spans="1:20" ht="13.5">
      <c r="A183"/>
      <c r="B183"/>
      <c r="C183"/>
      <c r="D183"/>
      <c r="E183"/>
      <c r="F183"/>
      <c r="G183"/>
      <c r="H183"/>
      <c r="I183"/>
      <c r="J183"/>
      <c r="K183"/>
      <c r="L183"/>
      <c r="M183"/>
      <c r="N183"/>
      <c r="O183"/>
      <c r="P183"/>
      <c r="Q183"/>
      <c r="R183"/>
      <c r="S183"/>
      <c r="T183"/>
    </row>
    <row r="184" spans="1:20" ht="13.5">
      <c r="A184"/>
      <c r="B184"/>
      <c r="C184"/>
      <c r="D184"/>
      <c r="E184"/>
      <c r="F184"/>
      <c r="G184"/>
      <c r="H184"/>
      <c r="I184"/>
      <c r="J184"/>
      <c r="K184"/>
      <c r="L184"/>
      <c r="M184"/>
      <c r="N184"/>
      <c r="O184"/>
      <c r="P184"/>
      <c r="Q184"/>
      <c r="R184"/>
      <c r="S184"/>
      <c r="T184"/>
    </row>
    <row r="185" spans="1:20" ht="13.5">
      <c r="A185"/>
      <c r="B185"/>
      <c r="C185"/>
      <c r="D185"/>
      <c r="E185"/>
      <c r="F185"/>
      <c r="G185"/>
      <c r="H185"/>
      <c r="I185"/>
      <c r="J185"/>
      <c r="K185"/>
      <c r="L185"/>
      <c r="M185"/>
      <c r="N185"/>
      <c r="O185"/>
      <c r="P185"/>
      <c r="Q185"/>
      <c r="R185"/>
      <c r="S185"/>
      <c r="T185"/>
    </row>
    <row r="186" spans="1:20" ht="13.5">
      <c r="A186"/>
      <c r="B186"/>
      <c r="C186"/>
      <c r="D186"/>
      <c r="E186"/>
      <c r="F186"/>
      <c r="G186"/>
      <c r="H186"/>
      <c r="I186"/>
      <c r="J186"/>
      <c r="K186"/>
      <c r="L186"/>
      <c r="M186"/>
      <c r="N186"/>
      <c r="O186"/>
      <c r="P186"/>
      <c r="Q186"/>
      <c r="R186"/>
      <c r="S186"/>
      <c r="T186"/>
    </row>
    <row r="187" spans="1:20" ht="13.5">
      <c r="A187"/>
      <c r="B187"/>
      <c r="C187"/>
      <c r="D187"/>
      <c r="E187"/>
      <c r="F187"/>
      <c r="G187"/>
      <c r="H187"/>
      <c r="I187"/>
      <c r="J187"/>
      <c r="K187"/>
      <c r="L187"/>
      <c r="M187"/>
      <c r="N187"/>
      <c r="O187"/>
      <c r="P187"/>
      <c r="Q187"/>
      <c r="R187"/>
      <c r="S187"/>
      <c r="T187"/>
    </row>
    <row r="188" spans="1:20" ht="13.5">
      <c r="A188"/>
      <c r="B188"/>
      <c r="C188"/>
      <c r="D188"/>
      <c r="E188"/>
      <c r="F188"/>
      <c r="G188"/>
      <c r="H188"/>
      <c r="I188"/>
      <c r="J188"/>
      <c r="K188"/>
      <c r="L188"/>
      <c r="M188"/>
      <c r="N188"/>
      <c r="O188"/>
      <c r="P188"/>
      <c r="Q188"/>
      <c r="R188"/>
      <c r="S188"/>
      <c r="T188"/>
    </row>
    <row r="189" spans="1:20" ht="13.5">
      <c r="A189"/>
      <c r="B189"/>
      <c r="C189"/>
      <c r="D189"/>
      <c r="E189"/>
      <c r="F189"/>
      <c r="G189"/>
      <c r="H189"/>
      <c r="I189"/>
      <c r="J189"/>
      <c r="K189"/>
      <c r="L189"/>
      <c r="M189"/>
      <c r="N189"/>
      <c r="O189"/>
      <c r="P189"/>
      <c r="Q189"/>
      <c r="R189"/>
      <c r="S189"/>
      <c r="T189"/>
    </row>
    <row r="190" spans="1:20" ht="13.5">
      <c r="A190"/>
      <c r="B190"/>
      <c r="C190"/>
      <c r="D190"/>
      <c r="E190"/>
      <c r="F190"/>
      <c r="G190"/>
      <c r="H190"/>
      <c r="I190"/>
      <c r="J190"/>
      <c r="K190"/>
      <c r="L190"/>
      <c r="M190"/>
      <c r="N190"/>
      <c r="O190"/>
      <c r="P190"/>
      <c r="Q190"/>
      <c r="R190"/>
      <c r="S190"/>
      <c r="T190"/>
    </row>
    <row r="191" spans="1:20" ht="13.5">
      <c r="A191"/>
      <c r="B191"/>
      <c r="C191"/>
      <c r="D191"/>
      <c r="E191"/>
      <c r="F191"/>
      <c r="G191"/>
      <c r="H191"/>
      <c r="I191"/>
      <c r="J191"/>
      <c r="K191"/>
      <c r="L191"/>
      <c r="M191"/>
      <c r="N191"/>
      <c r="O191"/>
      <c r="P191"/>
      <c r="Q191"/>
      <c r="R191"/>
      <c r="S191"/>
      <c r="T191"/>
    </row>
    <row r="192" spans="1:20" ht="13.5">
      <c r="A192"/>
      <c r="B192"/>
      <c r="C192"/>
      <c r="D192"/>
      <c r="E192"/>
      <c r="F192"/>
      <c r="G192"/>
      <c r="H192"/>
      <c r="I192"/>
      <c r="J192"/>
      <c r="K192"/>
      <c r="L192"/>
      <c r="M192"/>
      <c r="N192"/>
      <c r="O192"/>
      <c r="P192"/>
      <c r="Q192"/>
      <c r="R192"/>
      <c r="S192"/>
      <c r="T192"/>
    </row>
    <row r="193" spans="1:20" ht="13.5">
      <c r="A193"/>
      <c r="B193"/>
      <c r="C193"/>
      <c r="D193"/>
      <c r="E193"/>
      <c r="F193"/>
      <c r="G193"/>
      <c r="H193"/>
      <c r="I193"/>
      <c r="J193"/>
      <c r="K193"/>
      <c r="L193"/>
      <c r="M193"/>
      <c r="N193"/>
      <c r="O193"/>
      <c r="P193"/>
      <c r="Q193"/>
      <c r="R193"/>
      <c r="S193"/>
      <c r="T193"/>
    </row>
    <row r="194" spans="1:20" ht="13.5">
      <c r="A194"/>
      <c r="B194"/>
      <c r="C194"/>
      <c r="D194"/>
      <c r="E194"/>
      <c r="F194"/>
      <c r="G194"/>
      <c r="H194"/>
      <c r="I194"/>
      <c r="J194"/>
      <c r="K194"/>
      <c r="L194"/>
      <c r="M194"/>
      <c r="N194"/>
      <c r="O194"/>
      <c r="P194"/>
      <c r="Q194"/>
      <c r="R194"/>
      <c r="S194"/>
      <c r="T194"/>
    </row>
    <row r="195" spans="1:20" ht="13.5">
      <c r="A195"/>
      <c r="B195"/>
      <c r="C195"/>
      <c r="D195"/>
      <c r="E195"/>
      <c r="F195"/>
      <c r="G195"/>
      <c r="H195"/>
      <c r="I195"/>
      <c r="J195"/>
      <c r="K195"/>
      <c r="L195"/>
      <c r="M195"/>
      <c r="N195"/>
      <c r="O195"/>
      <c r="P195"/>
      <c r="Q195"/>
      <c r="R195"/>
      <c r="S195"/>
      <c r="T195"/>
    </row>
    <row r="196" spans="1:20" ht="13.5">
      <c r="A196"/>
      <c r="B196"/>
      <c r="C196"/>
      <c r="D196"/>
      <c r="E196"/>
      <c r="F196"/>
      <c r="G196"/>
      <c r="H196"/>
      <c r="I196"/>
      <c r="J196"/>
      <c r="K196"/>
      <c r="L196"/>
      <c r="M196"/>
      <c r="N196"/>
      <c r="O196"/>
      <c r="P196"/>
      <c r="Q196"/>
      <c r="R196"/>
      <c r="S196"/>
      <c r="T196"/>
    </row>
    <row r="197" spans="1:20" ht="13.5">
      <c r="A197"/>
      <c r="B197"/>
      <c r="C197"/>
      <c r="D197"/>
      <c r="E197"/>
      <c r="F197"/>
      <c r="G197"/>
      <c r="H197"/>
      <c r="I197"/>
      <c r="J197"/>
      <c r="K197"/>
      <c r="L197"/>
      <c r="M197"/>
      <c r="N197"/>
      <c r="O197"/>
      <c r="P197"/>
      <c r="Q197"/>
      <c r="R197"/>
      <c r="S197"/>
      <c r="T197"/>
    </row>
    <row r="198" spans="1:20" ht="13.5">
      <c r="A198"/>
      <c r="B198"/>
      <c r="C198"/>
      <c r="D198"/>
      <c r="E198"/>
      <c r="F198"/>
      <c r="G198"/>
      <c r="H198"/>
      <c r="I198"/>
      <c r="J198"/>
      <c r="K198"/>
      <c r="L198"/>
      <c r="M198"/>
      <c r="N198"/>
      <c r="O198"/>
      <c r="P198"/>
      <c r="Q198"/>
      <c r="R198"/>
      <c r="S198"/>
      <c r="T198"/>
    </row>
    <row r="199" spans="1:20" ht="13.5">
      <c r="A199"/>
      <c r="B199"/>
      <c r="C199"/>
      <c r="D199"/>
      <c r="E199"/>
      <c r="F199"/>
      <c r="G199"/>
      <c r="H199"/>
      <c r="I199"/>
      <c r="J199"/>
      <c r="K199"/>
      <c r="L199"/>
      <c r="M199"/>
      <c r="N199"/>
      <c r="O199"/>
      <c r="P199"/>
      <c r="Q199"/>
      <c r="R199"/>
      <c r="S199"/>
      <c r="T199"/>
    </row>
    <row r="200" spans="1:20" ht="13.5">
      <c r="A200"/>
      <c r="B200"/>
      <c r="C200"/>
      <c r="D200"/>
      <c r="E200"/>
      <c r="F200"/>
      <c r="G200"/>
      <c r="H200"/>
      <c r="I200"/>
      <c r="J200"/>
      <c r="K200"/>
      <c r="L200"/>
      <c r="M200"/>
      <c r="N200"/>
      <c r="O200"/>
      <c r="P200"/>
      <c r="Q200"/>
      <c r="R200"/>
      <c r="S200"/>
      <c r="T200"/>
    </row>
    <row r="201" spans="1:20" ht="13.5">
      <c r="A201"/>
      <c r="B201"/>
      <c r="C201"/>
      <c r="D201"/>
      <c r="E201"/>
      <c r="F201"/>
      <c r="G201"/>
      <c r="H201"/>
      <c r="I201"/>
      <c r="J201"/>
      <c r="K201"/>
      <c r="L201"/>
      <c r="M201"/>
      <c r="N201"/>
      <c r="O201"/>
      <c r="P201"/>
      <c r="Q201"/>
      <c r="R201"/>
      <c r="S201"/>
      <c r="T201"/>
    </row>
    <row r="202" spans="1:20" ht="13.5">
      <c r="A202"/>
      <c r="B202"/>
      <c r="C202"/>
      <c r="D202"/>
      <c r="E202"/>
      <c r="F202"/>
      <c r="G202"/>
      <c r="H202"/>
      <c r="I202"/>
      <c r="J202"/>
      <c r="K202"/>
      <c r="L202"/>
      <c r="M202"/>
      <c r="N202"/>
      <c r="O202"/>
      <c r="P202"/>
      <c r="Q202"/>
      <c r="R202"/>
      <c r="S202"/>
      <c r="T202"/>
    </row>
    <row r="203" spans="1:20" ht="13.5">
      <c r="A203"/>
      <c r="B203"/>
      <c r="C203"/>
      <c r="D203"/>
      <c r="E203"/>
      <c r="F203"/>
      <c r="G203"/>
      <c r="H203"/>
      <c r="I203"/>
      <c r="J203"/>
      <c r="K203"/>
      <c r="L203"/>
      <c r="M203"/>
      <c r="N203"/>
      <c r="O203"/>
      <c r="P203"/>
      <c r="Q203"/>
      <c r="R203"/>
      <c r="S203"/>
      <c r="T203"/>
    </row>
    <row r="204" spans="1:20" ht="13.5">
      <c r="A204"/>
      <c r="B204"/>
      <c r="C204"/>
      <c r="D204"/>
      <c r="E204"/>
      <c r="F204"/>
      <c r="G204"/>
      <c r="H204"/>
      <c r="I204"/>
      <c r="J204"/>
      <c r="K204"/>
      <c r="L204"/>
      <c r="M204"/>
      <c r="N204"/>
      <c r="O204"/>
      <c r="P204"/>
      <c r="Q204"/>
      <c r="R204"/>
      <c r="S204"/>
      <c r="T204"/>
    </row>
    <row r="205" spans="1:20" ht="13.5">
      <c r="A205"/>
      <c r="B205"/>
      <c r="C205"/>
      <c r="D205"/>
      <c r="E205"/>
      <c r="F205"/>
      <c r="G205"/>
      <c r="H205"/>
      <c r="I205"/>
      <c r="J205"/>
      <c r="K205"/>
      <c r="L205"/>
      <c r="M205"/>
      <c r="N205"/>
      <c r="O205"/>
      <c r="P205"/>
      <c r="Q205"/>
      <c r="R205"/>
      <c r="S205"/>
      <c r="T205"/>
    </row>
    <row r="206" spans="1:20" ht="13.5">
      <c r="A206"/>
      <c r="B206"/>
      <c r="C206"/>
      <c r="D206"/>
      <c r="E206"/>
      <c r="F206"/>
      <c r="G206"/>
      <c r="H206"/>
      <c r="I206"/>
      <c r="J206"/>
      <c r="K206"/>
      <c r="L206"/>
      <c r="M206"/>
      <c r="N206"/>
      <c r="O206"/>
      <c r="P206"/>
      <c r="Q206"/>
      <c r="R206"/>
      <c r="S206"/>
      <c r="T206"/>
    </row>
    <row r="207" spans="1:20" ht="13.5">
      <c r="A207"/>
      <c r="B207"/>
      <c r="C207"/>
      <c r="D207"/>
      <c r="E207"/>
      <c r="F207"/>
      <c r="G207"/>
      <c r="H207"/>
      <c r="I207"/>
      <c r="J207"/>
      <c r="K207"/>
      <c r="L207"/>
      <c r="M207"/>
      <c r="N207"/>
      <c r="O207"/>
      <c r="P207"/>
      <c r="Q207"/>
      <c r="R207"/>
      <c r="S207"/>
      <c r="T207"/>
    </row>
    <row r="208" spans="1:20" ht="13.5">
      <c r="A208"/>
      <c r="B208"/>
      <c r="C208"/>
      <c r="D208"/>
      <c r="E208"/>
      <c r="F208"/>
      <c r="G208"/>
      <c r="H208"/>
      <c r="I208"/>
      <c r="J208"/>
      <c r="K208"/>
      <c r="L208"/>
      <c r="M208"/>
      <c r="N208"/>
      <c r="O208"/>
      <c r="P208"/>
      <c r="Q208"/>
      <c r="R208"/>
      <c r="S208"/>
      <c r="T208"/>
    </row>
    <row r="209" spans="1:20" ht="13.5">
      <c r="A209"/>
      <c r="B209"/>
      <c r="C209"/>
      <c r="D209"/>
      <c r="E209"/>
      <c r="F209"/>
      <c r="G209"/>
      <c r="H209"/>
      <c r="I209"/>
      <c r="J209"/>
      <c r="K209"/>
      <c r="L209"/>
      <c r="M209"/>
      <c r="N209"/>
      <c r="O209"/>
      <c r="P209"/>
      <c r="Q209"/>
      <c r="R209"/>
      <c r="S209"/>
      <c r="T209"/>
    </row>
    <row r="210" spans="1:20" ht="13.5">
      <c r="A210"/>
      <c r="B210"/>
      <c r="C210"/>
      <c r="D210"/>
      <c r="E210"/>
      <c r="F210"/>
      <c r="G210"/>
      <c r="H210"/>
      <c r="I210"/>
      <c r="J210"/>
      <c r="K210"/>
      <c r="L210"/>
      <c r="M210"/>
      <c r="N210"/>
      <c r="O210"/>
      <c r="P210"/>
      <c r="Q210"/>
      <c r="R210"/>
      <c r="S210"/>
      <c r="T210"/>
    </row>
    <row r="211" spans="1:20" ht="13.5">
      <c r="A211"/>
      <c r="B211"/>
      <c r="C211"/>
      <c r="D211"/>
      <c r="E211"/>
      <c r="F211"/>
      <c r="G211"/>
      <c r="H211"/>
      <c r="I211"/>
      <c r="J211"/>
      <c r="K211"/>
      <c r="L211"/>
      <c r="M211"/>
      <c r="N211"/>
      <c r="O211"/>
      <c r="P211"/>
      <c r="Q211"/>
      <c r="R211"/>
      <c r="S211"/>
      <c r="T211"/>
    </row>
    <row r="212" spans="1:20" ht="13.5">
      <c r="A212"/>
      <c r="B212"/>
      <c r="C212"/>
      <c r="D212"/>
      <c r="E212"/>
      <c r="F212"/>
      <c r="G212"/>
      <c r="H212"/>
      <c r="I212"/>
      <c r="J212"/>
      <c r="K212"/>
      <c r="L212"/>
      <c r="M212"/>
      <c r="N212"/>
      <c r="O212"/>
      <c r="P212"/>
      <c r="Q212"/>
      <c r="R212"/>
      <c r="S212"/>
      <c r="T212"/>
    </row>
    <row r="213" spans="1:20" ht="13.5">
      <c r="A213"/>
      <c r="B213"/>
      <c r="C213"/>
      <c r="D213"/>
      <c r="E213"/>
      <c r="F213"/>
      <c r="G213"/>
      <c r="H213"/>
      <c r="I213"/>
      <c r="J213"/>
      <c r="K213"/>
      <c r="L213"/>
      <c r="M213"/>
      <c r="N213"/>
      <c r="O213"/>
      <c r="P213"/>
      <c r="Q213"/>
      <c r="R213"/>
      <c r="S213"/>
      <c r="T213"/>
    </row>
    <row r="214" spans="1:20" ht="13.5">
      <c r="A214"/>
      <c r="B214"/>
      <c r="C214"/>
      <c r="D214"/>
      <c r="E214"/>
      <c r="F214"/>
      <c r="G214"/>
      <c r="H214"/>
      <c r="I214"/>
      <c r="J214"/>
      <c r="K214"/>
      <c r="L214"/>
      <c r="M214"/>
      <c r="N214"/>
      <c r="O214"/>
      <c r="P214"/>
      <c r="Q214"/>
      <c r="R214"/>
      <c r="S214"/>
      <c r="T214"/>
    </row>
    <row r="215" spans="1:20" ht="13.5">
      <c r="A215"/>
      <c r="B215"/>
      <c r="C215"/>
      <c r="D215"/>
      <c r="E215"/>
      <c r="F215"/>
      <c r="G215"/>
      <c r="H215"/>
      <c r="I215"/>
      <c r="J215"/>
      <c r="K215"/>
      <c r="L215"/>
      <c r="M215"/>
      <c r="N215"/>
      <c r="O215"/>
      <c r="P215"/>
      <c r="Q215"/>
      <c r="R215"/>
      <c r="S215"/>
      <c r="T215"/>
    </row>
    <row r="216" spans="1:20" ht="13.5">
      <c r="A216"/>
      <c r="B216"/>
      <c r="C216"/>
      <c r="D216"/>
      <c r="E216"/>
      <c r="F216"/>
      <c r="G216"/>
      <c r="H216"/>
      <c r="I216"/>
      <c r="J216"/>
      <c r="K216"/>
      <c r="L216"/>
      <c r="M216"/>
      <c r="N216"/>
      <c r="O216"/>
      <c r="P216"/>
      <c r="Q216"/>
      <c r="R216"/>
      <c r="S216"/>
      <c r="T216"/>
    </row>
    <row r="217" spans="1:20" ht="13.5">
      <c r="A217"/>
      <c r="B217"/>
      <c r="C217"/>
      <c r="D217"/>
      <c r="E217"/>
      <c r="F217"/>
      <c r="G217"/>
      <c r="H217"/>
      <c r="I217"/>
      <c r="J217"/>
      <c r="K217"/>
      <c r="L217"/>
      <c r="M217"/>
      <c r="N217"/>
      <c r="O217"/>
      <c r="P217"/>
      <c r="Q217"/>
      <c r="R217"/>
      <c r="S217"/>
      <c r="T217"/>
    </row>
    <row r="218" spans="1:20" ht="13.5">
      <c r="A218"/>
      <c r="B218"/>
      <c r="C218"/>
      <c r="D218"/>
      <c r="E218"/>
      <c r="F218"/>
      <c r="G218"/>
      <c r="H218"/>
      <c r="I218"/>
      <c r="J218"/>
      <c r="K218"/>
      <c r="L218"/>
      <c r="M218"/>
      <c r="N218"/>
      <c r="O218"/>
      <c r="P218"/>
      <c r="Q218"/>
      <c r="R218"/>
      <c r="S218"/>
      <c r="T218"/>
    </row>
    <row r="219" spans="1:20" ht="13.5">
      <c r="A219"/>
      <c r="B219"/>
      <c r="C219"/>
      <c r="D219"/>
      <c r="E219"/>
      <c r="F219"/>
      <c r="G219"/>
      <c r="H219"/>
      <c r="I219"/>
      <c r="J219"/>
      <c r="K219"/>
      <c r="L219"/>
      <c r="M219"/>
      <c r="N219"/>
      <c r="O219"/>
      <c r="P219"/>
      <c r="Q219"/>
      <c r="R219"/>
      <c r="S219"/>
      <c r="T219"/>
    </row>
    <row r="220" spans="1:20" ht="13.5">
      <c r="A220"/>
      <c r="B220"/>
      <c r="C220"/>
      <c r="D220"/>
      <c r="E220"/>
      <c r="F220"/>
      <c r="G220"/>
      <c r="H220"/>
      <c r="I220"/>
      <c r="J220"/>
      <c r="K220"/>
      <c r="L220"/>
      <c r="M220"/>
      <c r="N220"/>
      <c r="O220"/>
      <c r="P220"/>
      <c r="Q220"/>
      <c r="R220"/>
      <c r="S220"/>
      <c r="T220"/>
    </row>
    <row r="221" spans="1:20" ht="13.5">
      <c r="A221"/>
      <c r="B221"/>
      <c r="C221"/>
      <c r="D221"/>
      <c r="E221"/>
      <c r="F221"/>
      <c r="G221"/>
      <c r="H221"/>
      <c r="I221"/>
      <c r="J221"/>
      <c r="K221"/>
      <c r="L221"/>
      <c r="M221"/>
      <c r="N221"/>
      <c r="O221"/>
      <c r="P221"/>
      <c r="Q221"/>
      <c r="R221"/>
      <c r="S221"/>
      <c r="T221"/>
    </row>
    <row r="222" spans="1:20" ht="13.5">
      <c r="A222"/>
      <c r="B222"/>
      <c r="C222"/>
      <c r="D222"/>
      <c r="E222"/>
      <c r="F222"/>
      <c r="G222"/>
      <c r="H222"/>
      <c r="I222"/>
      <c r="J222"/>
      <c r="K222"/>
      <c r="L222"/>
      <c r="M222"/>
      <c r="N222"/>
      <c r="O222"/>
      <c r="P222"/>
      <c r="Q222"/>
      <c r="R222"/>
      <c r="S222"/>
      <c r="T222"/>
    </row>
    <row r="223" spans="1:20" ht="13.5">
      <c r="A223"/>
      <c r="B223"/>
      <c r="C223"/>
      <c r="D223"/>
      <c r="E223"/>
      <c r="F223"/>
      <c r="G223"/>
      <c r="H223"/>
      <c r="I223"/>
      <c r="J223"/>
      <c r="K223"/>
      <c r="L223"/>
      <c r="M223"/>
      <c r="N223"/>
      <c r="O223"/>
      <c r="P223"/>
      <c r="Q223"/>
      <c r="R223"/>
      <c r="S223"/>
      <c r="T223"/>
    </row>
    <row r="224" spans="1:20" ht="13.5">
      <c r="A224"/>
      <c r="B224"/>
      <c r="C224"/>
      <c r="D224"/>
      <c r="E224"/>
      <c r="F224"/>
      <c r="G224"/>
      <c r="H224"/>
      <c r="I224"/>
      <c r="J224"/>
      <c r="K224"/>
      <c r="L224"/>
      <c r="M224"/>
      <c r="N224"/>
      <c r="O224"/>
      <c r="P224"/>
      <c r="Q224"/>
      <c r="R224"/>
      <c r="S224"/>
      <c r="T224"/>
    </row>
    <row r="225" spans="1:20" ht="13.5">
      <c r="A225"/>
      <c r="B225"/>
      <c r="C225"/>
      <c r="D225"/>
      <c r="E225"/>
      <c r="F225"/>
      <c r="G225"/>
      <c r="H225"/>
      <c r="I225"/>
      <c r="J225"/>
      <c r="K225"/>
      <c r="L225"/>
      <c r="M225"/>
      <c r="N225"/>
      <c r="O225"/>
      <c r="P225"/>
      <c r="Q225"/>
      <c r="R225"/>
      <c r="S225"/>
      <c r="T225"/>
    </row>
    <row r="226" spans="1:20" ht="13.5">
      <c r="A226"/>
      <c r="B226"/>
      <c r="C226"/>
      <c r="D226"/>
      <c r="E226"/>
      <c r="F226"/>
      <c r="G226"/>
      <c r="H226"/>
      <c r="I226"/>
      <c r="J226"/>
      <c r="K226"/>
      <c r="L226"/>
      <c r="M226"/>
      <c r="N226"/>
      <c r="O226"/>
      <c r="P226"/>
      <c r="Q226"/>
      <c r="R226"/>
      <c r="S226"/>
      <c r="T226"/>
    </row>
    <row r="227" spans="1:20" ht="13.5">
      <c r="A227"/>
      <c r="B227"/>
      <c r="C227"/>
      <c r="D227"/>
      <c r="E227"/>
      <c r="F227"/>
      <c r="G227"/>
      <c r="H227"/>
      <c r="I227"/>
      <c r="J227"/>
      <c r="K227"/>
      <c r="L227"/>
      <c r="M227"/>
      <c r="N227"/>
      <c r="O227"/>
      <c r="P227"/>
      <c r="Q227"/>
      <c r="R227"/>
      <c r="S227"/>
      <c r="T227"/>
    </row>
    <row r="228" spans="1:20" ht="13.5">
      <c r="A228"/>
      <c r="B228"/>
      <c r="C228"/>
      <c r="D228"/>
      <c r="E228"/>
      <c r="F228"/>
      <c r="G228"/>
      <c r="H228"/>
      <c r="I228"/>
      <c r="J228"/>
      <c r="K228"/>
      <c r="L228"/>
      <c r="M228"/>
      <c r="N228"/>
      <c r="O228"/>
      <c r="P228"/>
      <c r="Q228"/>
      <c r="R228"/>
      <c r="S228"/>
      <c r="T228"/>
    </row>
    <row r="229" spans="1:20" ht="13.5">
      <c r="A229"/>
      <c r="B229"/>
      <c r="C229"/>
      <c r="D229"/>
      <c r="E229"/>
      <c r="F229"/>
      <c r="G229"/>
      <c r="H229"/>
      <c r="I229"/>
      <c r="J229"/>
      <c r="K229"/>
      <c r="L229"/>
      <c r="M229"/>
      <c r="N229"/>
      <c r="O229"/>
      <c r="P229"/>
      <c r="Q229"/>
      <c r="R229"/>
      <c r="S229"/>
      <c r="T229"/>
    </row>
    <row r="230" spans="1:20" ht="13.5">
      <c r="A230"/>
      <c r="B230"/>
      <c r="C230"/>
      <c r="D230"/>
      <c r="E230"/>
      <c r="F230"/>
      <c r="G230"/>
      <c r="H230"/>
      <c r="I230"/>
      <c r="J230"/>
      <c r="K230"/>
      <c r="L230"/>
      <c r="M230"/>
      <c r="N230"/>
      <c r="O230"/>
      <c r="P230"/>
      <c r="Q230"/>
      <c r="R230"/>
      <c r="S230"/>
      <c r="T230"/>
    </row>
    <row r="231" spans="1:20" ht="13.5">
      <c r="A231"/>
      <c r="B231"/>
      <c r="C231"/>
      <c r="D231"/>
      <c r="E231"/>
      <c r="F231"/>
      <c r="G231"/>
      <c r="H231"/>
      <c r="I231"/>
      <c r="J231"/>
      <c r="K231"/>
      <c r="L231"/>
      <c r="M231"/>
      <c r="N231"/>
      <c r="O231"/>
      <c r="P231"/>
      <c r="Q231"/>
      <c r="R231"/>
      <c r="S231"/>
      <c r="T231"/>
    </row>
    <row r="232" spans="1:20" ht="13.5">
      <c r="A232"/>
      <c r="B232"/>
      <c r="C232"/>
      <c r="D232"/>
      <c r="E232"/>
      <c r="F232"/>
      <c r="G232"/>
      <c r="H232"/>
      <c r="I232"/>
      <c r="J232"/>
      <c r="K232"/>
      <c r="L232"/>
      <c r="M232"/>
      <c r="N232"/>
      <c r="O232"/>
      <c r="P232"/>
      <c r="Q232"/>
      <c r="R232"/>
      <c r="S232"/>
      <c r="T232"/>
    </row>
    <row r="233" spans="1:20" ht="13.5">
      <c r="A233"/>
      <c r="B233"/>
      <c r="C233"/>
      <c r="D233"/>
      <c r="E233"/>
      <c r="F233"/>
      <c r="G233"/>
      <c r="H233"/>
      <c r="I233"/>
      <c r="J233"/>
      <c r="K233"/>
      <c r="L233"/>
      <c r="M233"/>
      <c r="N233"/>
      <c r="O233"/>
      <c r="P233"/>
      <c r="Q233"/>
      <c r="R233"/>
      <c r="S233"/>
      <c r="T233"/>
    </row>
    <row r="234" spans="1:20" ht="13.5">
      <c r="A234"/>
      <c r="B234"/>
      <c r="C234"/>
      <c r="D234"/>
      <c r="E234"/>
      <c r="F234"/>
      <c r="G234"/>
      <c r="H234"/>
      <c r="I234"/>
      <c r="J234"/>
      <c r="K234"/>
      <c r="L234"/>
      <c r="M234"/>
      <c r="N234"/>
      <c r="O234"/>
      <c r="P234"/>
      <c r="Q234"/>
      <c r="R234"/>
      <c r="S234"/>
      <c r="T234"/>
    </row>
    <row r="235" spans="1:20" ht="13.5">
      <c r="A235"/>
      <c r="B235"/>
      <c r="C235"/>
      <c r="D235"/>
      <c r="E235"/>
      <c r="F235"/>
      <c r="G235"/>
      <c r="H235"/>
      <c r="I235"/>
      <c r="J235"/>
      <c r="K235"/>
      <c r="L235"/>
      <c r="M235"/>
      <c r="N235"/>
      <c r="O235"/>
      <c r="P235"/>
      <c r="Q235"/>
      <c r="R235"/>
      <c r="S235"/>
      <c r="T235"/>
    </row>
    <row r="236" spans="1:20" ht="13.5">
      <c r="A236"/>
      <c r="B236"/>
      <c r="C236"/>
      <c r="D236"/>
      <c r="E236"/>
      <c r="F236"/>
      <c r="G236"/>
      <c r="H236"/>
      <c r="I236"/>
      <c r="J236"/>
      <c r="K236"/>
      <c r="L236"/>
      <c r="M236"/>
      <c r="N236"/>
      <c r="O236"/>
      <c r="P236"/>
      <c r="Q236"/>
      <c r="R236"/>
      <c r="S236"/>
      <c r="T236"/>
    </row>
    <row r="237" spans="1:20" ht="13.5">
      <c r="A237"/>
      <c r="B237"/>
      <c r="C237"/>
      <c r="D237"/>
      <c r="E237"/>
      <c r="F237"/>
      <c r="G237"/>
      <c r="H237"/>
      <c r="I237"/>
      <c r="J237"/>
      <c r="K237"/>
      <c r="L237"/>
      <c r="M237"/>
      <c r="N237"/>
      <c r="O237"/>
      <c r="P237"/>
      <c r="Q237"/>
      <c r="R237"/>
      <c r="S237"/>
      <c r="T237"/>
    </row>
    <row r="238" spans="1:20" ht="13.5">
      <c r="A238"/>
      <c r="B238"/>
      <c r="C238"/>
      <c r="D238"/>
      <c r="E238"/>
      <c r="F238"/>
      <c r="G238"/>
      <c r="H238"/>
      <c r="I238"/>
      <c r="J238"/>
      <c r="K238"/>
      <c r="L238"/>
      <c r="M238"/>
      <c r="N238"/>
      <c r="O238"/>
      <c r="P238"/>
      <c r="Q238"/>
      <c r="R238"/>
      <c r="S238"/>
      <c r="T238"/>
    </row>
    <row r="239" spans="1:20" ht="13.5">
      <c r="A239"/>
      <c r="B239"/>
      <c r="C239"/>
      <c r="D239"/>
      <c r="E239"/>
      <c r="F239"/>
      <c r="G239"/>
      <c r="H239"/>
      <c r="I239"/>
      <c r="J239"/>
      <c r="K239"/>
      <c r="L239"/>
      <c r="M239"/>
      <c r="N239"/>
      <c r="O239"/>
      <c r="P239"/>
      <c r="Q239"/>
      <c r="R239"/>
      <c r="S239"/>
      <c r="T239"/>
    </row>
    <row r="240" spans="1:20" ht="13.5">
      <c r="A240"/>
      <c r="B240"/>
      <c r="C240"/>
      <c r="D240"/>
      <c r="E240"/>
      <c r="F240"/>
      <c r="G240"/>
      <c r="H240"/>
      <c r="I240"/>
      <c r="J240"/>
      <c r="K240"/>
      <c r="L240"/>
      <c r="M240"/>
      <c r="N240"/>
      <c r="O240"/>
      <c r="P240"/>
      <c r="Q240"/>
      <c r="R240"/>
      <c r="S240"/>
      <c r="T240"/>
    </row>
    <row r="241" spans="1:20" ht="13.5">
      <c r="A241"/>
      <c r="B241"/>
      <c r="C241"/>
      <c r="D241"/>
      <c r="E241"/>
      <c r="F241"/>
      <c r="G241"/>
      <c r="H241"/>
      <c r="I241"/>
      <c r="J241"/>
      <c r="K241"/>
      <c r="L241"/>
      <c r="M241"/>
      <c r="N241"/>
      <c r="O241"/>
      <c r="P241"/>
      <c r="Q241"/>
      <c r="R241"/>
      <c r="S241"/>
      <c r="T241"/>
    </row>
    <row r="242" spans="1:20" ht="13.5">
      <c r="A242"/>
      <c r="B242"/>
      <c r="C242"/>
      <c r="D242"/>
      <c r="E242"/>
      <c r="F242"/>
      <c r="G242"/>
      <c r="H242"/>
      <c r="I242"/>
      <c r="J242"/>
      <c r="K242"/>
      <c r="L242"/>
      <c r="M242"/>
      <c r="N242"/>
      <c r="O242"/>
      <c r="P242"/>
      <c r="Q242"/>
      <c r="R242"/>
      <c r="S242"/>
      <c r="T242"/>
    </row>
    <row r="243" spans="1:20" ht="13.5">
      <c r="A243"/>
      <c r="B243"/>
      <c r="C243"/>
      <c r="D243"/>
      <c r="E243"/>
      <c r="F243"/>
      <c r="G243"/>
      <c r="H243"/>
      <c r="I243"/>
      <c r="J243"/>
      <c r="K243"/>
      <c r="L243"/>
      <c r="M243"/>
      <c r="N243"/>
      <c r="O243"/>
      <c r="P243"/>
      <c r="Q243"/>
      <c r="R243"/>
      <c r="S243"/>
      <c r="T243"/>
    </row>
    <row r="244" spans="1:20" ht="13.5">
      <c r="A244"/>
      <c r="B244"/>
      <c r="C244"/>
      <c r="D244"/>
      <c r="E244"/>
      <c r="F244"/>
      <c r="G244"/>
      <c r="H244"/>
      <c r="I244"/>
      <c r="J244"/>
      <c r="K244"/>
      <c r="L244"/>
      <c r="M244"/>
      <c r="N244"/>
      <c r="O244"/>
      <c r="P244"/>
      <c r="Q244"/>
      <c r="R244"/>
      <c r="S244"/>
      <c r="T244"/>
    </row>
    <row r="245" spans="1:20" ht="13.5">
      <c r="A245"/>
      <c r="B245"/>
      <c r="C245"/>
      <c r="D245"/>
      <c r="E245"/>
      <c r="F245"/>
      <c r="G245"/>
      <c r="H245"/>
      <c r="I245"/>
      <c r="J245"/>
      <c r="K245"/>
      <c r="L245"/>
      <c r="M245"/>
      <c r="N245"/>
      <c r="O245"/>
      <c r="P245"/>
      <c r="Q245"/>
      <c r="R245"/>
      <c r="S245"/>
      <c r="T245"/>
    </row>
    <row r="246" spans="1:20" ht="13.5">
      <c r="A246"/>
      <c r="B246"/>
      <c r="C246"/>
      <c r="D246"/>
      <c r="E246"/>
      <c r="F246"/>
      <c r="G246"/>
      <c r="H246"/>
      <c r="I246"/>
      <c r="J246"/>
      <c r="K246"/>
      <c r="L246"/>
      <c r="M246"/>
      <c r="N246"/>
      <c r="O246"/>
      <c r="P246"/>
      <c r="Q246"/>
      <c r="R246"/>
      <c r="S246"/>
      <c r="T246"/>
    </row>
    <row r="247" spans="1:20" ht="13.5">
      <c r="A247"/>
      <c r="B247"/>
      <c r="C247"/>
      <c r="D247"/>
      <c r="E247"/>
      <c r="F247"/>
      <c r="G247"/>
      <c r="H247"/>
      <c r="I247"/>
      <c r="J247"/>
      <c r="K247"/>
      <c r="L247"/>
      <c r="M247"/>
      <c r="N247"/>
      <c r="O247"/>
      <c r="P247"/>
      <c r="Q247"/>
      <c r="R247"/>
      <c r="S247"/>
      <c r="T247"/>
    </row>
    <row r="248" spans="1:20" ht="13.5">
      <c r="A248"/>
      <c r="B248"/>
      <c r="C248"/>
      <c r="D248"/>
      <c r="E248"/>
      <c r="F248"/>
      <c r="G248"/>
      <c r="H248"/>
      <c r="I248"/>
      <c r="J248"/>
      <c r="K248"/>
      <c r="L248"/>
      <c r="M248"/>
      <c r="N248"/>
      <c r="O248"/>
      <c r="P248"/>
      <c r="Q248"/>
      <c r="R248"/>
      <c r="S248"/>
      <c r="T248"/>
    </row>
    <row r="249" spans="1:20" ht="13.5">
      <c r="A249"/>
      <c r="B249"/>
      <c r="C249"/>
      <c r="D249"/>
      <c r="E249"/>
      <c r="F249"/>
      <c r="G249"/>
      <c r="H249"/>
      <c r="I249"/>
      <c r="J249"/>
      <c r="K249"/>
      <c r="L249"/>
      <c r="M249"/>
      <c r="N249"/>
      <c r="O249"/>
      <c r="P249"/>
      <c r="Q249"/>
      <c r="R249"/>
      <c r="S249"/>
      <c r="T249"/>
    </row>
    <row r="250" spans="1:20" ht="13.5">
      <c r="A250"/>
      <c r="B250"/>
      <c r="C250"/>
      <c r="D250"/>
      <c r="E250"/>
      <c r="F250"/>
      <c r="G250"/>
      <c r="H250"/>
      <c r="I250"/>
      <c r="J250"/>
      <c r="K250"/>
      <c r="L250"/>
      <c r="M250"/>
      <c r="N250"/>
      <c r="O250"/>
      <c r="P250"/>
      <c r="Q250"/>
      <c r="R250"/>
      <c r="S250"/>
      <c r="T250"/>
    </row>
    <row r="251" spans="1:20" ht="13.5">
      <c r="A251"/>
      <c r="B251"/>
      <c r="C251"/>
      <c r="D251"/>
      <c r="E251"/>
      <c r="F251"/>
      <c r="G251"/>
      <c r="H251"/>
      <c r="I251"/>
      <c r="J251"/>
      <c r="K251"/>
      <c r="L251"/>
      <c r="M251"/>
      <c r="N251"/>
      <c r="O251"/>
      <c r="P251"/>
      <c r="Q251"/>
      <c r="R251"/>
      <c r="S251"/>
      <c r="T251"/>
    </row>
    <row r="252" spans="1:20" ht="13.5">
      <c r="A252"/>
      <c r="B252"/>
      <c r="C252"/>
      <c r="D252"/>
      <c r="E252"/>
      <c r="F252"/>
      <c r="G252"/>
      <c r="H252"/>
      <c r="I252"/>
      <c r="J252"/>
      <c r="K252"/>
      <c r="L252"/>
      <c r="M252"/>
      <c r="N252"/>
      <c r="O252"/>
      <c r="P252"/>
      <c r="Q252"/>
      <c r="R252"/>
      <c r="S252"/>
      <c r="T252"/>
    </row>
    <row r="253" spans="1:20" ht="13.5">
      <c r="A253"/>
      <c r="B253"/>
      <c r="C253"/>
      <c r="D253"/>
      <c r="E253"/>
      <c r="F253"/>
      <c r="G253"/>
      <c r="H253"/>
      <c r="I253"/>
      <c r="J253"/>
      <c r="K253"/>
      <c r="L253"/>
      <c r="M253"/>
      <c r="N253"/>
      <c r="O253"/>
      <c r="P253"/>
      <c r="Q253"/>
      <c r="R253"/>
      <c r="S253"/>
      <c r="T253"/>
    </row>
    <row r="254" spans="1:20" ht="13.5">
      <c r="A254"/>
      <c r="B254"/>
      <c r="C254"/>
      <c r="D254"/>
      <c r="E254"/>
      <c r="F254"/>
      <c r="G254"/>
      <c r="H254"/>
      <c r="I254"/>
      <c r="J254"/>
      <c r="K254"/>
      <c r="L254"/>
      <c r="M254"/>
      <c r="N254"/>
      <c r="O254"/>
      <c r="P254"/>
      <c r="Q254"/>
      <c r="R254"/>
      <c r="S254"/>
      <c r="T254"/>
    </row>
    <row r="255" spans="1:20" ht="13.5">
      <c r="A255"/>
      <c r="B255"/>
      <c r="C255"/>
      <c r="D255"/>
      <c r="E255"/>
      <c r="F255"/>
      <c r="G255"/>
      <c r="H255"/>
      <c r="I255"/>
      <c r="J255"/>
      <c r="K255"/>
      <c r="L255"/>
      <c r="M255"/>
      <c r="N255"/>
      <c r="O255"/>
      <c r="P255"/>
      <c r="Q255"/>
      <c r="R255"/>
      <c r="S255"/>
      <c r="T255"/>
    </row>
    <row r="256" spans="1:20" ht="13.5">
      <c r="A256"/>
      <c r="B256"/>
      <c r="C256"/>
      <c r="D256"/>
      <c r="E256"/>
      <c r="F256"/>
      <c r="G256"/>
      <c r="H256"/>
      <c r="I256"/>
      <c r="J256"/>
      <c r="K256"/>
      <c r="L256"/>
      <c r="M256"/>
      <c r="N256"/>
      <c r="O256"/>
      <c r="P256"/>
      <c r="Q256"/>
      <c r="R256"/>
      <c r="S256"/>
      <c r="T256"/>
    </row>
    <row r="257" spans="1:20" ht="13.5">
      <c r="A257"/>
      <c r="B257"/>
      <c r="C257"/>
      <c r="D257"/>
      <c r="E257"/>
      <c r="F257"/>
      <c r="G257"/>
      <c r="H257"/>
      <c r="I257"/>
      <c r="J257"/>
      <c r="K257"/>
      <c r="L257"/>
      <c r="M257"/>
      <c r="N257"/>
      <c r="O257"/>
      <c r="P257"/>
      <c r="Q257"/>
      <c r="R257"/>
      <c r="S257"/>
      <c r="T257"/>
    </row>
    <row r="258" spans="1:20" ht="13.5">
      <c r="A258"/>
      <c r="B258"/>
      <c r="C258"/>
      <c r="D258"/>
      <c r="E258"/>
      <c r="F258"/>
      <c r="G258"/>
      <c r="H258"/>
      <c r="I258"/>
      <c r="J258"/>
      <c r="K258"/>
      <c r="L258"/>
      <c r="M258"/>
      <c r="N258"/>
      <c r="O258"/>
      <c r="P258"/>
      <c r="Q258"/>
      <c r="R258"/>
      <c r="S258"/>
      <c r="T258"/>
    </row>
    <row r="259" spans="1:20" ht="13.5">
      <c r="A259"/>
      <c r="B259"/>
      <c r="C259"/>
      <c r="D259"/>
      <c r="E259"/>
      <c r="F259"/>
      <c r="G259"/>
      <c r="H259"/>
      <c r="I259"/>
      <c r="J259"/>
      <c r="K259"/>
      <c r="L259"/>
      <c r="M259"/>
      <c r="N259"/>
      <c r="O259"/>
      <c r="P259"/>
      <c r="Q259"/>
      <c r="R259"/>
      <c r="S259"/>
      <c r="T259"/>
    </row>
    <row r="260" spans="1:20" ht="13.5">
      <c r="A260"/>
      <c r="B260"/>
      <c r="C260"/>
      <c r="D260"/>
      <c r="E260"/>
      <c r="F260"/>
      <c r="G260"/>
      <c r="H260"/>
      <c r="I260"/>
      <c r="J260"/>
      <c r="K260"/>
      <c r="L260"/>
      <c r="M260"/>
      <c r="N260"/>
      <c r="O260"/>
      <c r="P260"/>
      <c r="Q260"/>
      <c r="R260"/>
      <c r="S260"/>
      <c r="T260"/>
    </row>
    <row r="261" spans="1:20" ht="13.5">
      <c r="A261"/>
      <c r="B261"/>
      <c r="C261"/>
      <c r="D261"/>
      <c r="E261"/>
      <c r="F261"/>
      <c r="G261"/>
      <c r="H261"/>
      <c r="I261"/>
      <c r="J261"/>
      <c r="K261"/>
      <c r="L261"/>
      <c r="M261"/>
      <c r="N261"/>
      <c r="O261"/>
      <c r="P261"/>
      <c r="Q261"/>
      <c r="R261"/>
      <c r="S261"/>
      <c r="T261"/>
    </row>
    <row r="262" spans="1:20" ht="13.5">
      <c r="A262"/>
      <c r="B262"/>
      <c r="C262"/>
      <c r="D262"/>
      <c r="E262"/>
      <c r="F262"/>
      <c r="G262"/>
      <c r="H262"/>
      <c r="I262"/>
      <c r="J262"/>
      <c r="K262"/>
      <c r="L262"/>
      <c r="M262"/>
      <c r="N262"/>
      <c r="O262"/>
      <c r="P262"/>
      <c r="Q262"/>
      <c r="R262"/>
      <c r="S262"/>
      <c r="T262"/>
    </row>
    <row r="263" spans="1:20" ht="13.5">
      <c r="A263"/>
      <c r="B263"/>
      <c r="C263"/>
      <c r="D263"/>
      <c r="E263"/>
      <c r="F263"/>
      <c r="G263"/>
      <c r="H263"/>
      <c r="I263"/>
      <c r="J263"/>
      <c r="K263"/>
      <c r="L263"/>
      <c r="M263"/>
      <c r="N263"/>
      <c r="O263"/>
      <c r="P263"/>
      <c r="Q263"/>
      <c r="R263"/>
      <c r="S263"/>
      <c r="T263"/>
    </row>
    <row r="264" spans="1:20" ht="13.5">
      <c r="A264"/>
      <c r="B264"/>
      <c r="C264"/>
      <c r="D264"/>
      <c r="E264"/>
      <c r="F264"/>
      <c r="G264"/>
      <c r="H264"/>
      <c r="I264"/>
      <c r="J264"/>
      <c r="K264"/>
      <c r="L264"/>
      <c r="M264"/>
      <c r="N264"/>
      <c r="O264"/>
      <c r="P264"/>
      <c r="Q264"/>
      <c r="R264"/>
      <c r="S264"/>
      <c r="T264"/>
    </row>
    <row r="265" spans="1:20" ht="13.5">
      <c r="A265"/>
      <c r="B265"/>
      <c r="C265"/>
      <c r="D265"/>
      <c r="E265"/>
      <c r="F265"/>
      <c r="G265"/>
      <c r="H265"/>
      <c r="I265"/>
      <c r="J265"/>
      <c r="K265"/>
      <c r="L265"/>
      <c r="M265"/>
      <c r="N265"/>
      <c r="O265"/>
      <c r="P265"/>
      <c r="Q265"/>
      <c r="R265"/>
      <c r="S265"/>
      <c r="T265"/>
    </row>
    <row r="266" spans="1:20" ht="13.5">
      <c r="A266"/>
      <c r="B266"/>
      <c r="C266"/>
      <c r="D266"/>
      <c r="E266"/>
      <c r="F266"/>
      <c r="G266"/>
      <c r="H266"/>
      <c r="I266"/>
      <c r="J266"/>
      <c r="K266"/>
      <c r="L266"/>
      <c r="M266"/>
      <c r="N266"/>
      <c r="O266"/>
      <c r="P266"/>
      <c r="Q266"/>
      <c r="R266"/>
      <c r="S266"/>
      <c r="T266"/>
    </row>
    <row r="267" spans="1:20" ht="13.5">
      <c r="A267"/>
      <c r="B267"/>
      <c r="C267"/>
      <c r="D267"/>
      <c r="E267"/>
      <c r="F267"/>
      <c r="G267"/>
      <c r="H267"/>
      <c r="I267"/>
      <c r="J267"/>
      <c r="K267"/>
      <c r="L267"/>
      <c r="M267"/>
      <c r="N267"/>
      <c r="O267"/>
      <c r="P267"/>
      <c r="Q267"/>
      <c r="R267"/>
      <c r="S267"/>
      <c r="T267"/>
    </row>
    <row r="268" spans="1:20" ht="13.5">
      <c r="A268"/>
      <c r="B268"/>
      <c r="C268"/>
      <c r="D268"/>
      <c r="E268"/>
      <c r="F268"/>
      <c r="G268"/>
      <c r="H268"/>
      <c r="I268"/>
      <c r="J268"/>
      <c r="K268"/>
      <c r="L268"/>
      <c r="M268"/>
      <c r="N268"/>
      <c r="O268"/>
      <c r="P268"/>
      <c r="Q268"/>
      <c r="R268"/>
      <c r="S268"/>
      <c r="T268"/>
    </row>
    <row r="269" spans="1:20" ht="13.5">
      <c r="A269"/>
      <c r="B269"/>
      <c r="C269"/>
      <c r="D269"/>
      <c r="E269"/>
      <c r="F269"/>
      <c r="G269"/>
      <c r="H269"/>
      <c r="I269"/>
      <c r="J269"/>
      <c r="K269"/>
      <c r="L269"/>
      <c r="M269"/>
      <c r="N269"/>
      <c r="O269"/>
      <c r="P269"/>
      <c r="Q269"/>
      <c r="R269"/>
      <c r="S269"/>
      <c r="T269"/>
    </row>
    <row r="270" spans="1:20" ht="13.5">
      <c r="A270"/>
      <c r="B270"/>
      <c r="C270"/>
      <c r="D270"/>
      <c r="E270"/>
      <c r="F270"/>
      <c r="G270"/>
      <c r="H270"/>
      <c r="I270"/>
      <c r="J270"/>
      <c r="K270"/>
      <c r="L270"/>
      <c r="M270"/>
      <c r="N270"/>
      <c r="O270"/>
      <c r="P270"/>
      <c r="Q270"/>
      <c r="R270"/>
      <c r="S270"/>
      <c r="T270"/>
    </row>
    <row r="271" spans="1:20" ht="13.5">
      <c r="A271"/>
      <c r="B271"/>
      <c r="C271"/>
      <c r="D271"/>
      <c r="E271"/>
      <c r="F271"/>
      <c r="G271"/>
      <c r="H271"/>
      <c r="I271"/>
      <c r="J271"/>
      <c r="K271"/>
      <c r="L271"/>
      <c r="M271"/>
      <c r="N271"/>
      <c r="O271"/>
      <c r="P271"/>
      <c r="Q271"/>
      <c r="R271"/>
      <c r="S271"/>
      <c r="T271"/>
    </row>
    <row r="272" spans="1:20" ht="13.5">
      <c r="A272"/>
      <c r="B272"/>
      <c r="C272"/>
      <c r="D272"/>
      <c r="E272"/>
      <c r="F272"/>
      <c r="G272"/>
      <c r="H272"/>
      <c r="I272"/>
      <c r="J272"/>
      <c r="K272"/>
      <c r="L272"/>
      <c r="M272"/>
      <c r="N272"/>
      <c r="O272"/>
      <c r="P272"/>
      <c r="Q272"/>
      <c r="R272"/>
      <c r="S272"/>
      <c r="T272"/>
    </row>
    <row r="273" spans="1:20" ht="13.5">
      <c r="A273"/>
      <c r="B273"/>
      <c r="C273"/>
      <c r="D273"/>
      <c r="E273"/>
      <c r="F273"/>
      <c r="G273"/>
      <c r="H273"/>
      <c r="I273"/>
      <c r="J273"/>
      <c r="K273"/>
      <c r="L273"/>
      <c r="M273"/>
      <c r="N273"/>
      <c r="O273"/>
      <c r="P273"/>
      <c r="Q273"/>
      <c r="R273"/>
      <c r="S273"/>
      <c r="T273"/>
    </row>
    <row r="274" spans="1:20" ht="13.5">
      <c r="A274"/>
      <c r="B274"/>
      <c r="C274"/>
      <c r="D274"/>
      <c r="E274"/>
      <c r="F274"/>
      <c r="G274"/>
      <c r="H274"/>
      <c r="I274"/>
      <c r="J274"/>
      <c r="K274"/>
      <c r="L274"/>
      <c r="M274"/>
      <c r="N274"/>
      <c r="O274"/>
      <c r="P274"/>
      <c r="Q274"/>
      <c r="R274"/>
      <c r="S274"/>
      <c r="T274"/>
    </row>
    <row r="275" spans="1:20" ht="13.5">
      <c r="A275"/>
      <c r="B275"/>
      <c r="C275"/>
      <c r="D275"/>
      <c r="E275"/>
      <c r="F275"/>
      <c r="G275"/>
      <c r="H275"/>
      <c r="I275"/>
      <c r="J275"/>
      <c r="K275"/>
      <c r="L275"/>
      <c r="M275"/>
      <c r="N275"/>
      <c r="O275"/>
      <c r="P275"/>
      <c r="Q275"/>
      <c r="R275"/>
      <c r="S275"/>
      <c r="T275"/>
    </row>
    <row r="276" spans="1:20" ht="13.5">
      <c r="A276"/>
      <c r="B276"/>
      <c r="C276"/>
      <c r="D276"/>
      <c r="E276"/>
      <c r="F276"/>
      <c r="G276"/>
      <c r="H276"/>
      <c r="I276"/>
      <c r="J276"/>
      <c r="K276"/>
      <c r="L276"/>
      <c r="M276"/>
      <c r="N276"/>
      <c r="O276"/>
      <c r="P276"/>
      <c r="Q276"/>
      <c r="R276"/>
      <c r="S276"/>
      <c r="T276"/>
    </row>
    <row r="277" spans="1:20" ht="13.5">
      <c r="A277"/>
      <c r="B277"/>
      <c r="C277"/>
      <c r="D277"/>
      <c r="E277"/>
      <c r="F277"/>
      <c r="G277"/>
      <c r="H277"/>
      <c r="I277"/>
      <c r="J277"/>
      <c r="K277"/>
      <c r="L277"/>
      <c r="M277"/>
      <c r="N277"/>
      <c r="O277"/>
      <c r="P277"/>
      <c r="Q277"/>
      <c r="R277"/>
      <c r="S277"/>
      <c r="T277"/>
    </row>
    <row r="278" spans="1:20" ht="13.5">
      <c r="A278"/>
      <c r="B278"/>
      <c r="C278"/>
      <c r="D278"/>
      <c r="E278"/>
      <c r="F278"/>
      <c r="G278"/>
      <c r="H278"/>
      <c r="I278"/>
      <c r="J278"/>
      <c r="K278"/>
      <c r="L278"/>
      <c r="M278"/>
      <c r="N278"/>
      <c r="O278"/>
      <c r="P278"/>
      <c r="Q278"/>
      <c r="R278"/>
      <c r="S278"/>
      <c r="T278"/>
    </row>
    <row r="279" spans="1:20" ht="13.5">
      <c r="A279"/>
      <c r="B279"/>
      <c r="C279"/>
      <c r="D279"/>
      <c r="E279"/>
      <c r="F279"/>
      <c r="G279"/>
      <c r="H279"/>
      <c r="I279"/>
      <c r="J279"/>
      <c r="K279"/>
      <c r="L279"/>
      <c r="M279"/>
      <c r="N279"/>
      <c r="O279"/>
      <c r="P279"/>
      <c r="Q279"/>
      <c r="R279"/>
      <c r="S279"/>
      <c r="T279"/>
    </row>
    <row r="280" spans="1:20" ht="13.5">
      <c r="A280"/>
      <c r="B280"/>
      <c r="C280"/>
      <c r="D280"/>
      <c r="E280"/>
      <c r="F280"/>
      <c r="G280"/>
      <c r="H280"/>
      <c r="I280"/>
      <c r="J280"/>
      <c r="K280"/>
      <c r="L280"/>
      <c r="M280"/>
      <c r="N280"/>
      <c r="O280"/>
      <c r="P280"/>
      <c r="Q280"/>
      <c r="R280"/>
      <c r="S280"/>
      <c r="T280"/>
    </row>
    <row r="281" spans="1:20" ht="13.5">
      <c r="A281"/>
      <c r="B281"/>
      <c r="C281"/>
      <c r="D281"/>
      <c r="E281"/>
      <c r="F281"/>
      <c r="G281"/>
      <c r="H281"/>
      <c r="I281"/>
      <c r="J281"/>
      <c r="K281"/>
      <c r="L281"/>
      <c r="M281"/>
      <c r="N281"/>
      <c r="O281"/>
      <c r="P281"/>
      <c r="Q281"/>
      <c r="R281"/>
      <c r="S281"/>
      <c r="T281"/>
    </row>
    <row r="282" spans="1:20" ht="13.5">
      <c r="A282"/>
      <c r="B282"/>
      <c r="C282"/>
      <c r="D282"/>
      <c r="E282"/>
      <c r="F282"/>
      <c r="G282"/>
      <c r="H282"/>
      <c r="I282"/>
      <c r="J282"/>
      <c r="K282"/>
      <c r="L282"/>
      <c r="M282"/>
      <c r="N282"/>
      <c r="O282"/>
      <c r="P282"/>
      <c r="Q282"/>
      <c r="R282"/>
      <c r="S282"/>
      <c r="T282"/>
    </row>
    <row r="283" spans="1:20" ht="13.5">
      <c r="A283"/>
      <c r="B283"/>
      <c r="C283"/>
      <c r="D283"/>
      <c r="E283"/>
      <c r="F283"/>
      <c r="G283"/>
      <c r="H283"/>
      <c r="I283"/>
      <c r="J283"/>
      <c r="K283"/>
      <c r="L283"/>
      <c r="M283"/>
      <c r="N283"/>
      <c r="O283"/>
      <c r="P283"/>
      <c r="Q283"/>
      <c r="R283"/>
      <c r="S283"/>
      <c r="T283"/>
    </row>
    <row r="284" spans="1:20" ht="13.5">
      <c r="A284"/>
      <c r="B284"/>
      <c r="C284"/>
      <c r="D284"/>
      <c r="E284"/>
      <c r="F284"/>
      <c r="G284"/>
      <c r="H284"/>
      <c r="I284"/>
      <c r="J284"/>
      <c r="K284"/>
      <c r="L284"/>
      <c r="M284"/>
      <c r="N284"/>
      <c r="O284"/>
      <c r="P284"/>
      <c r="Q284"/>
      <c r="R284"/>
      <c r="S284"/>
      <c r="T284"/>
    </row>
    <row r="285" spans="1:20" ht="13.5">
      <c r="A285"/>
      <c r="B285"/>
      <c r="C285"/>
      <c r="D285"/>
      <c r="E285"/>
      <c r="F285"/>
      <c r="G285"/>
      <c r="H285"/>
      <c r="I285"/>
      <c r="J285"/>
      <c r="K285"/>
      <c r="L285"/>
      <c r="M285"/>
      <c r="N285"/>
      <c r="O285"/>
      <c r="P285"/>
      <c r="Q285"/>
      <c r="R285"/>
      <c r="S285"/>
      <c r="T285"/>
    </row>
    <row r="286" spans="1:20" ht="13.5">
      <c r="A286"/>
      <c r="B286"/>
      <c r="C286"/>
      <c r="D286"/>
      <c r="E286"/>
      <c r="F286"/>
      <c r="G286"/>
      <c r="H286"/>
      <c r="I286"/>
      <c r="J286"/>
      <c r="K286"/>
      <c r="L286"/>
      <c r="M286"/>
      <c r="N286"/>
      <c r="O286"/>
      <c r="P286"/>
      <c r="Q286"/>
      <c r="R286"/>
      <c r="S286"/>
      <c r="T286"/>
    </row>
    <row r="287" spans="1:20" ht="13.5">
      <c r="A287"/>
      <c r="B287"/>
      <c r="C287"/>
      <c r="D287"/>
      <c r="E287"/>
      <c r="F287"/>
      <c r="G287"/>
      <c r="H287"/>
      <c r="I287"/>
      <c r="J287"/>
      <c r="K287"/>
      <c r="L287"/>
      <c r="M287"/>
      <c r="N287"/>
      <c r="O287"/>
      <c r="P287"/>
      <c r="Q287"/>
      <c r="R287"/>
      <c r="S287"/>
      <c r="T287"/>
    </row>
    <row r="288" spans="1:20" ht="13.5">
      <c r="A288"/>
      <c r="B288"/>
      <c r="C288"/>
      <c r="D288"/>
      <c r="E288"/>
      <c r="F288"/>
      <c r="G288"/>
      <c r="H288"/>
      <c r="I288"/>
      <c r="J288"/>
      <c r="K288"/>
      <c r="L288"/>
      <c r="M288"/>
      <c r="N288"/>
      <c r="O288"/>
      <c r="P288"/>
      <c r="Q288"/>
      <c r="R288"/>
      <c r="S288"/>
      <c r="T288"/>
    </row>
    <row r="289" spans="1:20" ht="13.5">
      <c r="A289"/>
      <c r="B289"/>
      <c r="C289"/>
      <c r="D289"/>
      <c r="E289"/>
      <c r="F289"/>
      <c r="G289"/>
      <c r="H289"/>
      <c r="I289"/>
      <c r="J289"/>
      <c r="K289"/>
      <c r="L289"/>
      <c r="M289"/>
      <c r="N289"/>
      <c r="O289"/>
      <c r="P289"/>
      <c r="Q289"/>
      <c r="R289"/>
      <c r="S289"/>
      <c r="T289"/>
    </row>
    <row r="290" spans="1:20" ht="13.5">
      <c r="A290"/>
      <c r="B290"/>
      <c r="C290"/>
      <c r="D290"/>
      <c r="E290"/>
      <c r="F290"/>
      <c r="G290"/>
      <c r="H290"/>
      <c r="I290"/>
      <c r="J290"/>
      <c r="K290"/>
      <c r="L290"/>
      <c r="M290"/>
      <c r="N290"/>
      <c r="O290"/>
      <c r="P290"/>
      <c r="Q290"/>
      <c r="R290"/>
      <c r="S290"/>
      <c r="T290"/>
    </row>
    <row r="291" spans="1:20" ht="13.5">
      <c r="A291"/>
      <c r="B291"/>
      <c r="C291"/>
      <c r="D291"/>
      <c r="E291"/>
      <c r="F291"/>
      <c r="G291"/>
      <c r="H291"/>
      <c r="I291"/>
      <c r="J291"/>
      <c r="K291"/>
      <c r="L291"/>
      <c r="M291"/>
      <c r="N291"/>
      <c r="O291"/>
      <c r="P291"/>
      <c r="Q291"/>
      <c r="R291"/>
      <c r="S291"/>
      <c r="T291"/>
    </row>
    <row r="292" spans="1:20" ht="13.5">
      <c r="A292"/>
      <c r="B292"/>
      <c r="C292"/>
      <c r="D292"/>
      <c r="E292"/>
      <c r="F292"/>
      <c r="G292"/>
      <c r="H292"/>
      <c r="I292"/>
      <c r="J292"/>
      <c r="K292"/>
      <c r="L292"/>
      <c r="M292"/>
      <c r="N292"/>
      <c r="O292"/>
      <c r="P292"/>
      <c r="Q292"/>
      <c r="R292"/>
      <c r="S292"/>
      <c r="T292"/>
    </row>
    <row r="293" spans="1:20" ht="13.5">
      <c r="A293"/>
      <c r="B293"/>
      <c r="C293"/>
      <c r="D293"/>
      <c r="E293"/>
      <c r="F293"/>
      <c r="G293"/>
      <c r="H293"/>
      <c r="I293"/>
      <c r="J293"/>
      <c r="K293"/>
      <c r="L293"/>
      <c r="M293"/>
      <c r="N293"/>
      <c r="O293"/>
      <c r="P293"/>
      <c r="Q293"/>
      <c r="R293"/>
      <c r="S293"/>
      <c r="T293"/>
    </row>
    <row r="294" spans="1:20" ht="13.5">
      <c r="A294"/>
      <c r="B294"/>
      <c r="C294"/>
      <c r="D294"/>
      <c r="E294"/>
      <c r="F294"/>
      <c r="G294"/>
      <c r="H294"/>
      <c r="I294"/>
      <c r="J294"/>
      <c r="K294"/>
      <c r="L294"/>
      <c r="M294"/>
      <c r="N294"/>
      <c r="O294"/>
      <c r="P294"/>
      <c r="Q294"/>
      <c r="R294"/>
      <c r="S294"/>
      <c r="T294"/>
    </row>
    <row r="295" spans="1:20" ht="13.5">
      <c r="A295"/>
      <c r="B295"/>
      <c r="C295"/>
      <c r="D295"/>
      <c r="E295"/>
      <c r="F295"/>
      <c r="G295"/>
      <c r="H295"/>
      <c r="I295"/>
      <c r="J295"/>
      <c r="K295"/>
      <c r="L295"/>
      <c r="M295"/>
      <c r="N295"/>
      <c r="O295"/>
      <c r="P295"/>
      <c r="Q295"/>
      <c r="R295"/>
      <c r="S295"/>
      <c r="T295"/>
    </row>
    <row r="296" spans="1:20" ht="13.5">
      <c r="A296"/>
      <c r="B296"/>
      <c r="C296"/>
      <c r="D296"/>
      <c r="E296"/>
      <c r="F296"/>
      <c r="G296"/>
      <c r="H296"/>
      <c r="I296"/>
      <c r="J296"/>
      <c r="K296"/>
      <c r="L296"/>
      <c r="M296"/>
      <c r="N296"/>
      <c r="O296"/>
      <c r="P296"/>
      <c r="Q296"/>
      <c r="R296"/>
      <c r="S296"/>
      <c r="T296"/>
    </row>
    <row r="297" spans="1:20" ht="13.5">
      <c r="A297"/>
      <c r="B297"/>
      <c r="C297"/>
      <c r="D297"/>
      <c r="E297"/>
      <c r="F297"/>
      <c r="G297"/>
      <c r="H297"/>
      <c r="I297"/>
      <c r="J297"/>
      <c r="K297"/>
      <c r="L297"/>
      <c r="M297"/>
      <c r="N297"/>
      <c r="O297"/>
      <c r="P297"/>
      <c r="Q297"/>
      <c r="R297"/>
      <c r="S297"/>
      <c r="T297"/>
    </row>
    <row r="298" spans="1:20" ht="13.5">
      <c r="A298"/>
      <c r="B298"/>
      <c r="C298"/>
      <c r="D298"/>
      <c r="E298"/>
      <c r="F298"/>
      <c r="G298"/>
      <c r="H298"/>
      <c r="I298"/>
      <c r="J298"/>
      <c r="K298"/>
      <c r="L298"/>
      <c r="M298"/>
      <c r="N298"/>
      <c r="O298"/>
      <c r="P298"/>
      <c r="Q298"/>
      <c r="R298"/>
      <c r="S298"/>
      <c r="T298"/>
    </row>
    <row r="299" spans="1:20" ht="13.5">
      <c r="A299"/>
      <c r="B299"/>
      <c r="C299"/>
      <c r="D299"/>
      <c r="E299"/>
      <c r="F299"/>
      <c r="G299"/>
      <c r="H299"/>
      <c r="I299"/>
      <c r="J299"/>
      <c r="K299"/>
      <c r="L299"/>
      <c r="M299"/>
      <c r="N299"/>
      <c r="O299"/>
      <c r="P299"/>
      <c r="Q299"/>
      <c r="R299"/>
      <c r="S299"/>
      <c r="T299"/>
    </row>
    <row r="300" spans="1:20" ht="13.5">
      <c r="A300"/>
      <c r="B300"/>
      <c r="C300"/>
      <c r="D300"/>
      <c r="E300"/>
      <c r="F300"/>
      <c r="G300"/>
      <c r="H300"/>
      <c r="I300"/>
      <c r="J300"/>
      <c r="K300"/>
      <c r="L300"/>
      <c r="M300"/>
      <c r="N300"/>
      <c r="O300"/>
      <c r="P300"/>
      <c r="Q300"/>
      <c r="R300"/>
      <c r="S300"/>
      <c r="T300"/>
    </row>
    <row r="301" spans="1:20" ht="13.5">
      <c r="A301"/>
      <c r="B301"/>
      <c r="C301"/>
      <c r="D301"/>
      <c r="E301"/>
      <c r="F301"/>
      <c r="G301"/>
      <c r="H301"/>
      <c r="I301"/>
      <c r="J301"/>
      <c r="K301"/>
      <c r="L301"/>
      <c r="M301"/>
      <c r="N301"/>
      <c r="O301"/>
      <c r="P301"/>
      <c r="Q301"/>
      <c r="R301"/>
      <c r="S301"/>
      <c r="T301"/>
    </row>
    <row r="302" spans="1:20" ht="13.5">
      <c r="A302"/>
      <c r="B302"/>
      <c r="C302"/>
      <c r="D302"/>
      <c r="E302"/>
      <c r="F302"/>
      <c r="G302"/>
      <c r="H302"/>
      <c r="I302"/>
      <c r="J302"/>
      <c r="K302"/>
      <c r="L302"/>
      <c r="M302"/>
      <c r="N302"/>
      <c r="O302"/>
      <c r="P302"/>
      <c r="Q302"/>
      <c r="R302"/>
      <c r="S302"/>
      <c r="T302"/>
    </row>
    <row r="303" spans="1:20" ht="13.5">
      <c r="A303"/>
      <c r="B303"/>
      <c r="C303"/>
      <c r="D303"/>
      <c r="E303"/>
      <c r="F303"/>
      <c r="G303"/>
      <c r="H303"/>
      <c r="I303"/>
      <c r="J303"/>
      <c r="K303"/>
      <c r="L303"/>
      <c r="M303"/>
      <c r="N303"/>
      <c r="O303"/>
      <c r="P303"/>
      <c r="Q303"/>
      <c r="R303"/>
      <c r="S303"/>
      <c r="T303"/>
    </row>
    <row r="304" spans="1:20" ht="13.5">
      <c r="A304"/>
      <c r="B304"/>
      <c r="C304"/>
      <c r="D304"/>
      <c r="E304"/>
      <c r="F304"/>
      <c r="G304"/>
      <c r="H304"/>
      <c r="I304"/>
      <c r="J304"/>
      <c r="K304"/>
      <c r="L304"/>
      <c r="M304"/>
      <c r="N304"/>
      <c r="O304"/>
      <c r="P304"/>
      <c r="Q304"/>
      <c r="R304"/>
      <c r="S304"/>
      <c r="T304"/>
    </row>
    <row r="305" spans="1:20" ht="13.5">
      <c r="A305"/>
      <c r="B305"/>
      <c r="C305"/>
      <c r="D305"/>
      <c r="E305"/>
      <c r="F305"/>
      <c r="G305"/>
      <c r="H305"/>
      <c r="I305"/>
      <c r="J305"/>
      <c r="K305"/>
      <c r="L305"/>
      <c r="M305"/>
      <c r="N305"/>
      <c r="O305"/>
      <c r="P305"/>
      <c r="Q305"/>
      <c r="R305"/>
      <c r="S305"/>
      <c r="T305"/>
    </row>
    <row r="306" spans="1:20" ht="13.5">
      <c r="A306"/>
      <c r="B306"/>
      <c r="C306"/>
      <c r="D306"/>
      <c r="E306"/>
      <c r="F306"/>
      <c r="G306"/>
      <c r="H306"/>
      <c r="I306"/>
      <c r="J306"/>
      <c r="K306"/>
      <c r="L306"/>
      <c r="M306"/>
      <c r="N306"/>
      <c r="O306"/>
      <c r="P306"/>
      <c r="Q306"/>
      <c r="R306"/>
      <c r="S306"/>
      <c r="T306"/>
    </row>
    <row r="307" spans="1:20" ht="13.5">
      <c r="A307"/>
      <c r="B307"/>
      <c r="C307"/>
      <c r="D307"/>
      <c r="E307"/>
      <c r="F307"/>
      <c r="G307"/>
      <c r="H307"/>
      <c r="I307"/>
      <c r="J307"/>
      <c r="K307"/>
      <c r="L307"/>
      <c r="M307"/>
      <c r="N307"/>
      <c r="O307"/>
      <c r="P307"/>
      <c r="Q307"/>
      <c r="R307"/>
      <c r="S307"/>
      <c r="T307"/>
    </row>
    <row r="308" spans="1:20" ht="13.5">
      <c r="A308"/>
      <c r="B308"/>
      <c r="C308"/>
      <c r="D308"/>
      <c r="E308"/>
      <c r="F308"/>
      <c r="G308"/>
      <c r="H308"/>
      <c r="I308"/>
      <c r="J308"/>
      <c r="K308"/>
      <c r="L308"/>
      <c r="M308"/>
      <c r="N308"/>
      <c r="O308"/>
      <c r="P308"/>
      <c r="Q308"/>
      <c r="R308"/>
      <c r="S308"/>
      <c r="T308"/>
    </row>
    <row r="309" spans="1:20" ht="13.5">
      <c r="A309"/>
      <c r="B309"/>
      <c r="C309"/>
      <c r="D309"/>
      <c r="E309"/>
      <c r="F309"/>
      <c r="G309"/>
      <c r="H309"/>
      <c r="I309"/>
      <c r="J309"/>
      <c r="K309"/>
      <c r="L309"/>
      <c r="M309"/>
      <c r="N309"/>
      <c r="O309"/>
      <c r="P309"/>
      <c r="Q309"/>
      <c r="R309"/>
      <c r="S309"/>
      <c r="T309"/>
    </row>
    <row r="310" spans="1:20" ht="13.5">
      <c r="A310"/>
      <c r="B310"/>
      <c r="C310"/>
      <c r="D310"/>
      <c r="E310"/>
      <c r="F310"/>
      <c r="G310"/>
      <c r="H310"/>
      <c r="I310"/>
      <c r="J310"/>
      <c r="K310"/>
      <c r="L310"/>
      <c r="M310"/>
      <c r="N310"/>
      <c r="O310"/>
      <c r="P310"/>
      <c r="Q310"/>
      <c r="R310"/>
      <c r="S310"/>
      <c r="T310"/>
    </row>
    <row r="311" spans="1:20" ht="13.5">
      <c r="A311"/>
      <c r="B311"/>
      <c r="C311"/>
      <c r="D311"/>
      <c r="E311"/>
      <c r="F311"/>
      <c r="G311"/>
      <c r="H311"/>
      <c r="I311"/>
      <c r="J311"/>
      <c r="K311"/>
      <c r="L311"/>
      <c r="M311"/>
      <c r="N311"/>
      <c r="O311"/>
      <c r="P311"/>
      <c r="Q311"/>
      <c r="R311"/>
      <c r="S311"/>
      <c r="T311"/>
    </row>
    <row r="312" spans="1:20" ht="13.5">
      <c r="A312"/>
      <c r="B312"/>
      <c r="C312"/>
      <c r="D312"/>
      <c r="E312"/>
      <c r="F312"/>
      <c r="G312"/>
      <c r="H312"/>
      <c r="I312"/>
      <c r="J312"/>
      <c r="K312"/>
      <c r="L312"/>
      <c r="M312"/>
      <c r="N312"/>
      <c r="O312"/>
      <c r="P312"/>
      <c r="Q312"/>
      <c r="R312"/>
      <c r="S312"/>
      <c r="T312"/>
    </row>
    <row r="313" spans="1:20" ht="13.5">
      <c r="A313"/>
      <c r="B313"/>
      <c r="C313"/>
      <c r="D313"/>
      <c r="E313"/>
      <c r="F313"/>
      <c r="G313"/>
      <c r="H313"/>
      <c r="I313"/>
      <c r="J313"/>
      <c r="K313"/>
      <c r="L313"/>
      <c r="M313"/>
      <c r="N313"/>
      <c r="O313"/>
      <c r="P313"/>
      <c r="Q313"/>
      <c r="R313"/>
      <c r="S313"/>
      <c r="T313"/>
    </row>
    <row r="314" spans="1:20" ht="13.5">
      <c r="A314"/>
      <c r="B314"/>
      <c r="C314"/>
      <c r="D314"/>
      <c r="E314"/>
      <c r="F314"/>
      <c r="G314"/>
      <c r="H314"/>
      <c r="I314"/>
      <c r="J314"/>
      <c r="K314"/>
      <c r="L314"/>
      <c r="M314"/>
      <c r="N314"/>
      <c r="O314"/>
      <c r="P314"/>
      <c r="Q314"/>
      <c r="R314"/>
      <c r="S314"/>
      <c r="T314"/>
    </row>
    <row r="315" spans="1:20" ht="13.5">
      <c r="A315"/>
      <c r="B315"/>
      <c r="C315"/>
      <c r="D315"/>
      <c r="E315"/>
      <c r="F315"/>
      <c r="G315"/>
      <c r="H315"/>
      <c r="I315"/>
      <c r="J315"/>
      <c r="K315"/>
      <c r="L315"/>
      <c r="M315"/>
      <c r="N315"/>
      <c r="O315"/>
      <c r="P315"/>
      <c r="Q315"/>
      <c r="R315"/>
      <c r="S315"/>
      <c r="T315"/>
    </row>
    <row r="316" spans="1:20" ht="13.5">
      <c r="A316"/>
      <c r="B316"/>
      <c r="C316"/>
      <c r="D316"/>
      <c r="E316"/>
      <c r="F316"/>
      <c r="G316"/>
      <c r="H316"/>
      <c r="I316"/>
      <c r="J316"/>
      <c r="K316"/>
      <c r="L316"/>
      <c r="M316"/>
      <c r="N316"/>
      <c r="O316"/>
      <c r="P316"/>
      <c r="Q316"/>
      <c r="R316"/>
      <c r="S316"/>
      <c r="T316"/>
    </row>
    <row r="317" spans="1:20" ht="13.5">
      <c r="A317"/>
      <c r="B317"/>
      <c r="C317"/>
      <c r="D317"/>
      <c r="E317"/>
      <c r="F317"/>
      <c r="G317"/>
      <c r="H317"/>
      <c r="I317"/>
      <c r="J317"/>
      <c r="K317"/>
      <c r="L317"/>
      <c r="M317"/>
      <c r="N317"/>
      <c r="O317"/>
      <c r="P317"/>
      <c r="Q317"/>
      <c r="R317"/>
      <c r="S317"/>
      <c r="T317"/>
    </row>
    <row r="318" spans="1:20" ht="13.5">
      <c r="A318"/>
      <c r="B318"/>
      <c r="C318"/>
      <c r="D318"/>
      <c r="E318"/>
      <c r="F318"/>
      <c r="G318"/>
      <c r="H318"/>
      <c r="I318"/>
      <c r="J318"/>
      <c r="K318"/>
      <c r="L318"/>
      <c r="M318"/>
      <c r="N318"/>
      <c r="O318"/>
      <c r="P318"/>
      <c r="Q318"/>
      <c r="R318"/>
      <c r="S318"/>
      <c r="T318"/>
    </row>
    <row r="319" spans="1:20" ht="13.5">
      <c r="A319"/>
      <c r="B319"/>
      <c r="C319"/>
      <c r="D319"/>
      <c r="E319"/>
      <c r="F319"/>
      <c r="G319"/>
      <c r="H319"/>
      <c r="I319"/>
      <c r="J319"/>
      <c r="K319"/>
      <c r="L319"/>
      <c r="M319"/>
      <c r="N319"/>
      <c r="O319"/>
      <c r="P319"/>
      <c r="Q319"/>
      <c r="R319"/>
      <c r="S319"/>
      <c r="T319"/>
    </row>
    <row r="320" spans="1:20" ht="13.5">
      <c r="A320"/>
      <c r="B320"/>
      <c r="C320"/>
      <c r="D320"/>
      <c r="E320"/>
      <c r="F320"/>
      <c r="G320"/>
      <c r="H320"/>
      <c r="I320"/>
      <c r="J320"/>
      <c r="K320"/>
      <c r="L320"/>
      <c r="M320"/>
      <c r="N320"/>
      <c r="O320"/>
      <c r="P320"/>
      <c r="Q320"/>
      <c r="R320"/>
      <c r="S320"/>
      <c r="T320"/>
    </row>
    <row r="321" spans="1:20" ht="13.5">
      <c r="A321"/>
      <c r="B321"/>
      <c r="C321"/>
      <c r="D321"/>
      <c r="E321"/>
      <c r="F321"/>
      <c r="G321"/>
      <c r="H321"/>
      <c r="I321"/>
      <c r="J321"/>
      <c r="K321"/>
      <c r="L321"/>
      <c r="M321"/>
      <c r="N321"/>
      <c r="O321"/>
      <c r="P321"/>
      <c r="Q321"/>
      <c r="R321"/>
      <c r="S321"/>
      <c r="T321"/>
    </row>
    <row r="322" spans="1:20" ht="13.5">
      <c r="A322"/>
      <c r="B322"/>
      <c r="C322"/>
      <c r="D322"/>
      <c r="E322"/>
      <c r="F322"/>
      <c r="G322"/>
      <c r="H322"/>
      <c r="I322"/>
      <c r="J322"/>
      <c r="K322"/>
      <c r="L322"/>
      <c r="M322"/>
      <c r="N322"/>
      <c r="O322"/>
      <c r="P322"/>
      <c r="Q322"/>
      <c r="R322"/>
      <c r="S322"/>
      <c r="T322"/>
    </row>
    <row r="323" spans="1:20" ht="13.5">
      <c r="A323"/>
      <c r="B323"/>
      <c r="C323"/>
      <c r="D323"/>
      <c r="E323"/>
      <c r="F323"/>
      <c r="G323"/>
      <c r="H323"/>
      <c r="I323"/>
      <c r="J323"/>
      <c r="K323"/>
      <c r="L323"/>
      <c r="M323"/>
      <c r="N323"/>
      <c r="O323"/>
      <c r="P323"/>
      <c r="Q323"/>
      <c r="R323"/>
      <c r="S323"/>
      <c r="T323"/>
    </row>
    <row r="324" spans="1:20" ht="13.5">
      <c r="A324"/>
      <c r="B324"/>
      <c r="C324"/>
      <c r="D324"/>
      <c r="E324"/>
      <c r="F324"/>
      <c r="G324"/>
      <c r="H324"/>
      <c r="I324"/>
      <c r="J324"/>
      <c r="K324"/>
      <c r="L324"/>
      <c r="M324"/>
      <c r="N324"/>
      <c r="O324"/>
      <c r="P324"/>
      <c r="Q324"/>
      <c r="R324"/>
      <c r="S324"/>
      <c r="T324"/>
    </row>
    <row r="325" spans="1:20" ht="13.5">
      <c r="A325"/>
      <c r="B325"/>
      <c r="C325"/>
      <c r="D325"/>
      <c r="E325"/>
      <c r="F325"/>
      <c r="G325"/>
      <c r="H325"/>
      <c r="I325"/>
      <c r="J325"/>
      <c r="K325"/>
      <c r="L325"/>
      <c r="M325"/>
      <c r="N325"/>
      <c r="O325"/>
      <c r="P325"/>
      <c r="Q325"/>
      <c r="R325"/>
      <c r="S325"/>
      <c r="T325"/>
    </row>
    <row r="326" spans="1:20" ht="13.5">
      <c r="A326"/>
      <c r="B326"/>
      <c r="C326"/>
      <c r="D326"/>
      <c r="E326"/>
      <c r="F326"/>
      <c r="G326"/>
      <c r="H326"/>
      <c r="I326"/>
      <c r="J326"/>
      <c r="K326"/>
      <c r="L326"/>
      <c r="M326"/>
      <c r="N326"/>
      <c r="O326"/>
      <c r="P326"/>
      <c r="Q326"/>
      <c r="R326"/>
      <c r="S326"/>
      <c r="T326"/>
    </row>
    <row r="327" spans="1:20" ht="13.5">
      <c r="A327"/>
      <c r="B327"/>
      <c r="C327"/>
      <c r="D327"/>
      <c r="E327"/>
      <c r="F327"/>
      <c r="G327"/>
      <c r="H327"/>
      <c r="I327"/>
      <c r="J327"/>
      <c r="K327"/>
      <c r="L327"/>
      <c r="M327"/>
      <c r="N327"/>
      <c r="O327"/>
      <c r="P327"/>
      <c r="Q327"/>
      <c r="R327"/>
      <c r="S327"/>
      <c r="T327"/>
    </row>
    <row r="328" spans="1:20" ht="13.5">
      <c r="A328"/>
      <c r="B328"/>
      <c r="C328"/>
      <c r="D328"/>
      <c r="E328"/>
      <c r="F328"/>
      <c r="G328"/>
      <c r="H328"/>
      <c r="I328"/>
      <c r="J328"/>
      <c r="K328"/>
      <c r="L328"/>
      <c r="M328"/>
      <c r="N328"/>
      <c r="O328"/>
      <c r="P328"/>
      <c r="Q328"/>
      <c r="R328"/>
      <c r="S328"/>
      <c r="T328"/>
    </row>
    <row r="329" spans="1:20" ht="13.5">
      <c r="A329"/>
      <c r="B329"/>
      <c r="C329"/>
      <c r="D329"/>
      <c r="E329"/>
      <c r="F329"/>
      <c r="G329"/>
      <c r="H329"/>
      <c r="I329"/>
      <c r="J329"/>
      <c r="K329"/>
      <c r="L329"/>
      <c r="M329"/>
      <c r="N329"/>
      <c r="O329"/>
      <c r="P329"/>
      <c r="Q329"/>
      <c r="R329"/>
      <c r="S329"/>
      <c r="T329"/>
    </row>
    <row r="330" spans="1:20" ht="13.5">
      <c r="A330"/>
      <c r="B330"/>
      <c r="C330"/>
      <c r="D330"/>
      <c r="E330"/>
      <c r="F330"/>
      <c r="G330"/>
      <c r="H330"/>
      <c r="I330"/>
      <c r="J330"/>
      <c r="K330"/>
      <c r="L330"/>
      <c r="M330"/>
      <c r="N330"/>
      <c r="O330"/>
      <c r="P330"/>
      <c r="Q330"/>
      <c r="R330"/>
      <c r="S330"/>
      <c r="T330"/>
    </row>
    <row r="331" spans="1:20" ht="13.5">
      <c r="A331"/>
      <c r="B331"/>
      <c r="C331"/>
      <c r="D331"/>
      <c r="E331"/>
      <c r="F331"/>
      <c r="G331"/>
      <c r="H331"/>
      <c r="I331"/>
      <c r="J331"/>
      <c r="K331"/>
      <c r="L331"/>
      <c r="M331"/>
      <c r="N331"/>
      <c r="O331"/>
      <c r="P331"/>
      <c r="Q331"/>
      <c r="R331"/>
      <c r="S331"/>
      <c r="T331"/>
    </row>
    <row r="332" spans="1:20" ht="13.5">
      <c r="A332"/>
      <c r="B332"/>
      <c r="C332"/>
      <c r="D332"/>
      <c r="E332"/>
      <c r="F332"/>
      <c r="G332"/>
      <c r="H332"/>
      <c r="I332"/>
      <c r="J332"/>
      <c r="K332"/>
      <c r="L332"/>
      <c r="M332"/>
      <c r="N332"/>
      <c r="O332"/>
      <c r="P332"/>
      <c r="Q332"/>
      <c r="R332"/>
      <c r="S332"/>
      <c r="T332"/>
    </row>
    <row r="333" spans="1:20" ht="13.5">
      <c r="A333"/>
      <c r="B333"/>
      <c r="C333"/>
      <c r="D333"/>
      <c r="E333"/>
      <c r="F333"/>
      <c r="G333"/>
      <c r="H333"/>
      <c r="I333"/>
      <c r="J333"/>
      <c r="K333"/>
      <c r="L333"/>
      <c r="M333"/>
      <c r="N333"/>
      <c r="O333"/>
      <c r="P333"/>
      <c r="Q333"/>
      <c r="R333"/>
      <c r="S333"/>
      <c r="T333"/>
    </row>
    <row r="334" spans="1:20" ht="13.5">
      <c r="A334"/>
      <c r="B334"/>
      <c r="C334"/>
      <c r="D334"/>
      <c r="E334"/>
      <c r="F334"/>
      <c r="G334"/>
      <c r="H334"/>
      <c r="I334"/>
      <c r="J334"/>
      <c r="K334"/>
      <c r="L334"/>
      <c r="M334"/>
      <c r="N334"/>
      <c r="O334"/>
      <c r="P334"/>
      <c r="Q334"/>
      <c r="R334"/>
      <c r="S334"/>
      <c r="T334"/>
    </row>
    <row r="335" spans="1:20" ht="13.5">
      <c r="A335"/>
      <c r="B335"/>
      <c r="C335"/>
      <c r="D335"/>
      <c r="E335"/>
      <c r="F335"/>
      <c r="G335"/>
      <c r="H335"/>
      <c r="I335"/>
      <c r="J335"/>
      <c r="K335"/>
      <c r="L335"/>
      <c r="M335"/>
      <c r="N335"/>
      <c r="O335"/>
      <c r="P335"/>
      <c r="Q335"/>
      <c r="R335"/>
      <c r="S335"/>
      <c r="T335"/>
    </row>
    <row r="336" spans="1:20" ht="13.5">
      <c r="A336"/>
      <c r="B336"/>
      <c r="C336"/>
      <c r="D336"/>
      <c r="E336"/>
      <c r="F336"/>
      <c r="G336"/>
      <c r="H336"/>
      <c r="I336"/>
      <c r="J336"/>
      <c r="K336"/>
      <c r="L336"/>
      <c r="M336"/>
      <c r="N336"/>
      <c r="O336"/>
      <c r="P336"/>
      <c r="Q336"/>
      <c r="R336"/>
      <c r="S336"/>
      <c r="T336"/>
    </row>
    <row r="337" spans="1:20" ht="13.5">
      <c r="A337"/>
      <c r="B337"/>
      <c r="C337"/>
      <c r="D337"/>
      <c r="E337"/>
      <c r="F337"/>
      <c r="G337"/>
      <c r="H337"/>
      <c r="I337"/>
      <c r="J337"/>
      <c r="K337"/>
      <c r="L337"/>
      <c r="M337"/>
      <c r="N337"/>
      <c r="O337"/>
      <c r="P337"/>
      <c r="Q337"/>
      <c r="R337"/>
      <c r="S337"/>
      <c r="T337"/>
    </row>
    <row r="338" spans="1:20" ht="13.5">
      <c r="A338"/>
      <c r="B338"/>
      <c r="C338"/>
      <c r="D338"/>
      <c r="E338"/>
      <c r="F338"/>
      <c r="G338"/>
      <c r="H338"/>
      <c r="I338"/>
      <c r="J338"/>
      <c r="K338"/>
      <c r="L338"/>
      <c r="M338"/>
      <c r="N338"/>
      <c r="O338"/>
      <c r="P338"/>
      <c r="Q338"/>
      <c r="R338"/>
      <c r="S338"/>
      <c r="T338"/>
    </row>
    <row r="339" spans="1:20" ht="13.5">
      <c r="A339"/>
      <c r="B339"/>
      <c r="C339"/>
      <c r="D339"/>
      <c r="E339"/>
      <c r="F339"/>
      <c r="G339"/>
      <c r="H339"/>
      <c r="I339"/>
      <c r="J339"/>
      <c r="K339"/>
      <c r="L339"/>
      <c r="M339"/>
      <c r="N339"/>
      <c r="O339"/>
      <c r="P339"/>
      <c r="Q339"/>
      <c r="R339"/>
      <c r="S339"/>
      <c r="T339"/>
    </row>
    <row r="340" spans="1:20" ht="13.5">
      <c r="A340"/>
      <c r="B340"/>
      <c r="C340"/>
      <c r="D340"/>
      <c r="E340"/>
      <c r="F340"/>
      <c r="G340"/>
      <c r="H340"/>
      <c r="I340"/>
      <c r="J340"/>
      <c r="K340"/>
      <c r="L340"/>
      <c r="M340"/>
      <c r="N340"/>
      <c r="O340"/>
      <c r="P340"/>
      <c r="Q340"/>
      <c r="R340"/>
      <c r="S340"/>
      <c r="T340"/>
    </row>
    <row r="341" spans="1:20" ht="13.5">
      <c r="A341"/>
      <c r="B341"/>
      <c r="C341"/>
      <c r="D341"/>
      <c r="E341"/>
      <c r="F341"/>
      <c r="G341"/>
      <c r="H341"/>
      <c r="I341"/>
      <c r="J341"/>
      <c r="K341"/>
      <c r="L341"/>
      <c r="M341"/>
      <c r="N341"/>
      <c r="O341"/>
      <c r="P341"/>
      <c r="Q341"/>
      <c r="R341"/>
      <c r="S341"/>
      <c r="T341"/>
    </row>
    <row r="342" spans="1:20" ht="13.5">
      <c r="A342"/>
      <c r="B342"/>
      <c r="C342"/>
      <c r="D342"/>
      <c r="E342"/>
      <c r="F342"/>
      <c r="G342"/>
      <c r="H342"/>
      <c r="I342"/>
      <c r="J342"/>
      <c r="K342"/>
      <c r="L342"/>
      <c r="M342"/>
      <c r="N342"/>
      <c r="O342"/>
      <c r="P342"/>
      <c r="Q342"/>
      <c r="R342"/>
      <c r="S342"/>
      <c r="T342"/>
    </row>
    <row r="343" spans="1:20" ht="13.5">
      <c r="A343"/>
      <c r="B343"/>
      <c r="C343"/>
      <c r="D343"/>
      <c r="E343"/>
      <c r="F343"/>
      <c r="G343"/>
      <c r="H343"/>
      <c r="I343"/>
      <c r="J343"/>
      <c r="K343"/>
      <c r="L343"/>
      <c r="M343"/>
      <c r="N343"/>
      <c r="O343"/>
      <c r="P343"/>
      <c r="Q343"/>
      <c r="R343"/>
      <c r="S343"/>
      <c r="T343"/>
    </row>
    <row r="344" spans="1:20" ht="13.5">
      <c r="A344"/>
      <c r="B344"/>
      <c r="C344"/>
      <c r="D344"/>
      <c r="E344"/>
      <c r="F344"/>
      <c r="G344"/>
      <c r="H344"/>
      <c r="I344"/>
      <c r="J344"/>
      <c r="K344"/>
      <c r="L344"/>
      <c r="M344"/>
      <c r="N344"/>
      <c r="O344"/>
      <c r="P344"/>
      <c r="Q344"/>
      <c r="R344"/>
      <c r="S344"/>
      <c r="T344"/>
    </row>
    <row r="345" spans="1:20" ht="13.5">
      <c r="A345"/>
      <c r="B345"/>
      <c r="C345"/>
      <c r="D345"/>
      <c r="E345"/>
      <c r="F345"/>
      <c r="G345"/>
      <c r="H345"/>
      <c r="I345"/>
      <c r="J345"/>
      <c r="K345"/>
      <c r="L345"/>
      <c r="M345"/>
      <c r="N345"/>
      <c r="O345"/>
      <c r="P345"/>
      <c r="Q345"/>
      <c r="R345"/>
      <c r="S345"/>
      <c r="T345"/>
    </row>
    <row r="346" spans="1:20" ht="13.5">
      <c r="A346"/>
      <c r="B346"/>
      <c r="C346"/>
      <c r="D346"/>
      <c r="E346"/>
      <c r="F346"/>
      <c r="G346"/>
      <c r="H346"/>
      <c r="I346"/>
      <c r="J346"/>
      <c r="K346"/>
      <c r="L346"/>
      <c r="M346"/>
      <c r="N346"/>
      <c r="O346"/>
      <c r="P346"/>
      <c r="Q346"/>
      <c r="R346"/>
      <c r="S346"/>
      <c r="T346"/>
    </row>
    <row r="347" spans="1:20" ht="13.5">
      <c r="A347"/>
      <c r="B347"/>
      <c r="C347"/>
      <c r="D347"/>
      <c r="E347"/>
      <c r="F347"/>
      <c r="G347"/>
      <c r="H347"/>
      <c r="I347"/>
      <c r="J347"/>
      <c r="K347"/>
      <c r="L347"/>
      <c r="M347"/>
      <c r="N347"/>
      <c r="O347"/>
      <c r="P347"/>
      <c r="Q347"/>
      <c r="R347"/>
      <c r="S347"/>
      <c r="T347"/>
    </row>
    <row r="348" spans="1:20" ht="13.5">
      <c r="A348"/>
      <c r="B348"/>
      <c r="C348"/>
      <c r="D348"/>
      <c r="E348"/>
      <c r="F348"/>
      <c r="G348"/>
      <c r="H348"/>
      <c r="I348"/>
      <c r="J348"/>
      <c r="K348"/>
      <c r="L348"/>
      <c r="M348"/>
      <c r="N348"/>
      <c r="O348"/>
      <c r="P348"/>
      <c r="Q348"/>
      <c r="R348"/>
      <c r="S348"/>
      <c r="T348"/>
    </row>
    <row r="349" spans="1:20" ht="13.5">
      <c r="A349"/>
      <c r="B349"/>
      <c r="C349"/>
      <c r="D349"/>
      <c r="E349"/>
      <c r="F349"/>
      <c r="G349"/>
      <c r="H349"/>
      <c r="I349"/>
      <c r="J349"/>
      <c r="K349"/>
      <c r="L349"/>
      <c r="M349"/>
      <c r="N349"/>
      <c r="O349"/>
      <c r="P349"/>
      <c r="Q349"/>
      <c r="R349"/>
      <c r="S349"/>
      <c r="T349"/>
    </row>
    <row r="350" spans="1:20" ht="13.5">
      <c r="A350"/>
      <c r="B350"/>
      <c r="C350"/>
      <c r="D350"/>
      <c r="E350"/>
      <c r="F350"/>
      <c r="G350"/>
      <c r="H350"/>
      <c r="I350"/>
      <c r="J350"/>
      <c r="K350"/>
      <c r="L350"/>
      <c r="M350"/>
      <c r="N350"/>
      <c r="O350"/>
      <c r="P350"/>
      <c r="Q350"/>
      <c r="R350"/>
      <c r="S350"/>
      <c r="T350"/>
    </row>
    <row r="351" spans="1:20" ht="13.5">
      <c r="A351"/>
      <c r="B351"/>
      <c r="C351"/>
      <c r="D351"/>
      <c r="E351"/>
      <c r="F351"/>
      <c r="G351"/>
      <c r="H351"/>
      <c r="I351"/>
      <c r="J351"/>
      <c r="K351"/>
      <c r="L351"/>
      <c r="M351"/>
      <c r="N351"/>
      <c r="O351"/>
      <c r="P351"/>
      <c r="Q351"/>
      <c r="R351"/>
      <c r="S351"/>
      <c r="T351"/>
    </row>
    <row r="352" spans="1:20" ht="13.5">
      <c r="A352"/>
      <c r="B352"/>
      <c r="C352"/>
      <c r="D352"/>
      <c r="E352"/>
      <c r="F352"/>
      <c r="G352"/>
      <c r="H352"/>
      <c r="I352"/>
      <c r="J352"/>
      <c r="K352"/>
      <c r="L352"/>
      <c r="M352"/>
      <c r="N352"/>
      <c r="O352"/>
      <c r="P352"/>
      <c r="Q352"/>
      <c r="R352"/>
      <c r="S352"/>
      <c r="T352"/>
    </row>
    <row r="353" spans="1:20" ht="13.5">
      <c r="A353"/>
      <c r="B353"/>
      <c r="C353"/>
      <c r="D353"/>
      <c r="E353"/>
      <c r="F353"/>
      <c r="G353"/>
      <c r="H353"/>
      <c r="I353"/>
      <c r="J353"/>
      <c r="K353"/>
      <c r="L353"/>
      <c r="M353"/>
      <c r="N353"/>
      <c r="O353"/>
      <c r="P353"/>
      <c r="Q353"/>
      <c r="R353"/>
      <c r="S353"/>
      <c r="T353"/>
    </row>
    <row r="354" spans="1:20" ht="13.5">
      <c r="A354"/>
      <c r="B354"/>
      <c r="C354"/>
      <c r="D354"/>
      <c r="E354"/>
      <c r="F354"/>
      <c r="G354"/>
      <c r="H354"/>
      <c r="I354"/>
      <c r="J354"/>
      <c r="K354"/>
      <c r="L354"/>
      <c r="M354"/>
      <c r="N354"/>
      <c r="O354"/>
      <c r="P354"/>
      <c r="Q354"/>
      <c r="R354"/>
      <c r="S354"/>
      <c r="T354"/>
    </row>
    <row r="355" spans="1:20" ht="13.5">
      <c r="A355"/>
      <c r="B355"/>
      <c r="C355"/>
      <c r="D355"/>
      <c r="E355"/>
      <c r="F355"/>
      <c r="G355"/>
      <c r="H355"/>
      <c r="I355"/>
      <c r="J355"/>
      <c r="K355"/>
      <c r="L355"/>
      <c r="M355"/>
      <c r="N355"/>
      <c r="O355"/>
      <c r="P355"/>
      <c r="Q355"/>
      <c r="R355"/>
      <c r="S355"/>
      <c r="T355"/>
    </row>
    <row r="356" spans="1:20" ht="13.5">
      <c r="A356"/>
      <c r="B356"/>
      <c r="C356"/>
      <c r="D356"/>
      <c r="E356"/>
      <c r="F356"/>
      <c r="G356"/>
      <c r="H356"/>
      <c r="I356"/>
      <c r="J356"/>
      <c r="K356"/>
      <c r="L356"/>
      <c r="M356"/>
      <c r="N356"/>
      <c r="O356"/>
      <c r="P356"/>
      <c r="Q356"/>
      <c r="R356"/>
      <c r="S356"/>
      <c r="T356"/>
    </row>
    <row r="357" spans="1:20" ht="13.5">
      <c r="A357"/>
      <c r="B357"/>
      <c r="C357"/>
      <c r="D357"/>
      <c r="E357"/>
      <c r="F357"/>
      <c r="G357"/>
      <c r="H357"/>
      <c r="I357"/>
      <c r="J357"/>
      <c r="K357"/>
      <c r="L357"/>
      <c r="M357"/>
      <c r="N357"/>
      <c r="O357"/>
      <c r="P357"/>
      <c r="Q357"/>
      <c r="R357"/>
      <c r="S357"/>
      <c r="T357"/>
    </row>
    <row r="358" spans="1:20" ht="13.5">
      <c r="A358"/>
      <c r="B358"/>
      <c r="C358"/>
      <c r="D358"/>
      <c r="E358"/>
      <c r="F358"/>
      <c r="G358"/>
      <c r="H358"/>
      <c r="I358"/>
      <c r="J358"/>
      <c r="K358"/>
      <c r="L358"/>
      <c r="M358"/>
      <c r="N358"/>
      <c r="O358"/>
      <c r="P358"/>
      <c r="Q358"/>
      <c r="R358"/>
      <c r="S358"/>
      <c r="T358"/>
    </row>
    <row r="359" spans="1:20" ht="13.5">
      <c r="A359"/>
      <c r="B359"/>
      <c r="C359"/>
      <c r="D359"/>
      <c r="E359"/>
      <c r="F359"/>
      <c r="G359"/>
      <c r="H359"/>
      <c r="I359"/>
      <c r="J359"/>
      <c r="K359"/>
      <c r="L359"/>
      <c r="M359"/>
      <c r="N359"/>
      <c r="O359"/>
      <c r="P359"/>
      <c r="Q359"/>
      <c r="R359"/>
      <c r="S359"/>
      <c r="T359"/>
    </row>
    <row r="360" spans="1:20" ht="13.5">
      <c r="A360"/>
      <c r="B360"/>
      <c r="C360"/>
      <c r="D360"/>
      <c r="E360"/>
      <c r="F360"/>
      <c r="G360"/>
      <c r="H360"/>
      <c r="I360"/>
      <c r="J360"/>
      <c r="K360"/>
      <c r="L360"/>
      <c r="M360"/>
      <c r="N360"/>
      <c r="O360"/>
      <c r="P360"/>
      <c r="Q360"/>
      <c r="R360"/>
      <c r="S360"/>
      <c r="T360"/>
    </row>
    <row r="361" spans="1:20" ht="13.5">
      <c r="A361"/>
      <c r="B361"/>
      <c r="C361"/>
      <c r="D361"/>
      <c r="E361"/>
      <c r="F361"/>
      <c r="G361"/>
      <c r="H361"/>
      <c r="I361"/>
      <c r="J361"/>
      <c r="K361"/>
      <c r="L361"/>
      <c r="M361"/>
      <c r="N361"/>
      <c r="O361"/>
      <c r="P361"/>
      <c r="Q361"/>
      <c r="R361"/>
      <c r="S361"/>
      <c r="T361"/>
    </row>
    <row r="362" spans="1:20" ht="13.5">
      <c r="A362"/>
      <c r="B362"/>
      <c r="C362"/>
      <c r="D362"/>
      <c r="E362"/>
      <c r="F362"/>
      <c r="G362"/>
      <c r="H362"/>
      <c r="I362"/>
      <c r="J362"/>
      <c r="K362"/>
      <c r="L362"/>
      <c r="M362"/>
      <c r="N362"/>
      <c r="O362"/>
      <c r="P362"/>
      <c r="Q362"/>
      <c r="R362"/>
      <c r="S362"/>
      <c r="T362"/>
    </row>
    <row r="363" spans="1:20" ht="13.5">
      <c r="A363"/>
      <c r="B363"/>
      <c r="C363"/>
      <c r="D363"/>
      <c r="E363"/>
      <c r="F363"/>
      <c r="G363"/>
      <c r="H363"/>
      <c r="I363"/>
      <c r="J363"/>
      <c r="K363"/>
      <c r="L363"/>
      <c r="M363"/>
      <c r="N363"/>
      <c r="O363"/>
      <c r="P363"/>
      <c r="Q363"/>
      <c r="R363"/>
      <c r="S363"/>
      <c r="T363"/>
    </row>
    <row r="364" spans="1:20" ht="13.5">
      <c r="A364"/>
      <c r="B364"/>
      <c r="C364"/>
      <c r="D364"/>
      <c r="E364"/>
      <c r="F364"/>
      <c r="G364"/>
      <c r="H364"/>
      <c r="I364"/>
      <c r="J364"/>
      <c r="K364"/>
      <c r="L364"/>
      <c r="M364"/>
      <c r="N364"/>
      <c r="O364"/>
      <c r="P364"/>
      <c r="Q364"/>
      <c r="R364"/>
      <c r="S364"/>
      <c r="T364"/>
    </row>
    <row r="365" spans="1:20" ht="13.5">
      <c r="A365"/>
      <c r="B365"/>
      <c r="C365"/>
      <c r="D365"/>
      <c r="E365"/>
      <c r="F365"/>
      <c r="G365"/>
      <c r="H365"/>
      <c r="I365"/>
      <c r="J365"/>
      <c r="K365"/>
      <c r="L365"/>
      <c r="M365"/>
      <c r="N365"/>
      <c r="O365"/>
      <c r="P365"/>
      <c r="Q365"/>
      <c r="R365"/>
      <c r="S365"/>
      <c r="T365"/>
    </row>
    <row r="366" spans="1:20" ht="13.5">
      <c r="A366"/>
      <c r="B366"/>
      <c r="C366"/>
      <c r="D366"/>
      <c r="E366"/>
      <c r="F366"/>
      <c r="G366"/>
      <c r="H366"/>
      <c r="I366"/>
      <c r="J366"/>
      <c r="K366"/>
      <c r="L366"/>
      <c r="M366"/>
      <c r="N366"/>
      <c r="O366"/>
      <c r="P366"/>
      <c r="Q366"/>
      <c r="R366"/>
      <c r="S366"/>
      <c r="T366"/>
    </row>
    <row r="367" spans="1:20" ht="13.5">
      <c r="A367"/>
      <c r="B367"/>
      <c r="C367"/>
      <c r="D367"/>
      <c r="E367"/>
      <c r="F367"/>
      <c r="G367"/>
      <c r="H367"/>
      <c r="I367"/>
      <c r="J367"/>
      <c r="K367"/>
      <c r="L367"/>
      <c r="M367"/>
      <c r="N367"/>
      <c r="O367"/>
      <c r="P367"/>
      <c r="Q367"/>
      <c r="R367"/>
      <c r="S367"/>
      <c r="T367"/>
    </row>
    <row r="368" spans="1:20" ht="13.5">
      <c r="A368"/>
      <c r="B368"/>
      <c r="C368"/>
      <c r="D368"/>
      <c r="E368"/>
      <c r="F368"/>
      <c r="G368"/>
      <c r="H368"/>
      <c r="I368"/>
      <c r="J368"/>
      <c r="K368"/>
      <c r="L368"/>
      <c r="M368"/>
      <c r="N368"/>
      <c r="O368"/>
      <c r="P368"/>
      <c r="Q368"/>
      <c r="R368"/>
      <c r="S368"/>
      <c r="T368"/>
    </row>
    <row r="369" spans="1:20" ht="13.5">
      <c r="A369"/>
      <c r="B369"/>
      <c r="C369"/>
      <c r="D369"/>
      <c r="E369"/>
      <c r="F369"/>
      <c r="G369"/>
      <c r="H369"/>
      <c r="I369"/>
      <c r="J369"/>
      <c r="K369"/>
      <c r="L369"/>
      <c r="M369"/>
      <c r="N369"/>
      <c r="O369"/>
      <c r="P369"/>
      <c r="Q369"/>
      <c r="R369"/>
      <c r="S369"/>
      <c r="T369"/>
    </row>
    <row r="370" spans="1:20" ht="13.5">
      <c r="A370"/>
      <c r="B370"/>
      <c r="C370"/>
      <c r="D370"/>
      <c r="E370"/>
      <c r="F370"/>
      <c r="G370"/>
      <c r="H370"/>
      <c r="I370"/>
      <c r="J370"/>
      <c r="K370"/>
      <c r="L370"/>
      <c r="M370"/>
      <c r="N370"/>
      <c r="O370"/>
      <c r="P370"/>
      <c r="Q370"/>
      <c r="R370"/>
      <c r="S370"/>
      <c r="T370"/>
    </row>
    <row r="371" spans="1:20" ht="13.5">
      <c r="A371"/>
      <c r="B371"/>
      <c r="C371"/>
      <c r="D371"/>
      <c r="E371"/>
      <c r="F371"/>
      <c r="G371"/>
      <c r="H371"/>
      <c r="I371"/>
      <c r="J371"/>
      <c r="K371"/>
      <c r="L371"/>
      <c r="M371"/>
      <c r="N371"/>
      <c r="O371"/>
      <c r="P371"/>
      <c r="Q371"/>
      <c r="R371"/>
      <c r="S371"/>
      <c r="T371"/>
    </row>
    <row r="372" spans="1:20" ht="13.5">
      <c r="A372"/>
      <c r="B372"/>
      <c r="C372"/>
      <c r="D372"/>
      <c r="E372"/>
      <c r="F372"/>
      <c r="G372"/>
      <c r="H372"/>
      <c r="I372"/>
      <c r="J372"/>
      <c r="K372"/>
      <c r="L372"/>
      <c r="M372"/>
      <c r="N372"/>
      <c r="O372"/>
      <c r="P372"/>
      <c r="Q372"/>
      <c r="R372"/>
      <c r="S372"/>
      <c r="T372"/>
    </row>
    <row r="373" spans="1:20" ht="13.5">
      <c r="A373"/>
      <c r="B373"/>
      <c r="C373"/>
      <c r="D373"/>
      <c r="E373"/>
      <c r="F373"/>
      <c r="G373"/>
      <c r="H373"/>
      <c r="I373"/>
      <c r="J373"/>
      <c r="K373"/>
      <c r="L373"/>
      <c r="M373"/>
      <c r="N373"/>
      <c r="O373"/>
      <c r="P373"/>
      <c r="Q373"/>
      <c r="R373"/>
      <c r="S373"/>
      <c r="T373"/>
    </row>
    <row r="374" spans="1:20" ht="13.5">
      <c r="A374"/>
      <c r="B374"/>
      <c r="C374"/>
      <c r="D374"/>
      <c r="E374"/>
      <c r="F374"/>
      <c r="G374"/>
      <c r="H374"/>
      <c r="I374"/>
      <c r="J374"/>
      <c r="K374"/>
      <c r="L374"/>
      <c r="M374"/>
      <c r="N374"/>
      <c r="O374"/>
      <c r="P374"/>
      <c r="Q374"/>
      <c r="R374"/>
      <c r="S374"/>
      <c r="T374"/>
    </row>
    <row r="375" spans="1:20" ht="13.5">
      <c r="A375"/>
      <c r="B375"/>
      <c r="C375"/>
      <c r="D375"/>
      <c r="E375"/>
      <c r="F375"/>
      <c r="G375"/>
      <c r="H375"/>
      <c r="I375"/>
      <c r="J375"/>
      <c r="K375"/>
      <c r="L375"/>
      <c r="M375"/>
      <c r="N375"/>
      <c r="O375"/>
      <c r="P375"/>
      <c r="Q375"/>
      <c r="R375"/>
      <c r="S375"/>
      <c r="T375"/>
    </row>
    <row r="376" spans="1:20" ht="13.5">
      <c r="A376"/>
      <c r="B376"/>
      <c r="C376"/>
      <c r="D376"/>
      <c r="E376"/>
      <c r="F376"/>
      <c r="G376"/>
      <c r="H376"/>
      <c r="I376"/>
      <c r="J376"/>
      <c r="K376"/>
      <c r="L376"/>
      <c r="M376"/>
      <c r="N376"/>
      <c r="O376"/>
      <c r="P376"/>
      <c r="Q376"/>
      <c r="R376"/>
      <c r="S376"/>
      <c r="T376"/>
    </row>
    <row r="377" spans="1:20" ht="13.5">
      <c r="A377"/>
      <c r="B377"/>
      <c r="C377"/>
      <c r="D377"/>
      <c r="E377"/>
      <c r="F377"/>
      <c r="G377"/>
      <c r="H377"/>
      <c r="I377"/>
      <c r="J377"/>
      <c r="K377"/>
      <c r="L377"/>
      <c r="M377"/>
      <c r="N377"/>
      <c r="O377"/>
      <c r="P377"/>
      <c r="Q377"/>
      <c r="R377"/>
      <c r="S377"/>
      <c r="T377"/>
    </row>
    <row r="378" spans="1:20" ht="13.5">
      <c r="A378"/>
      <c r="B378"/>
      <c r="C378"/>
      <c r="D378"/>
      <c r="E378"/>
      <c r="F378"/>
      <c r="G378"/>
      <c r="H378"/>
      <c r="I378"/>
      <c r="J378"/>
      <c r="K378"/>
      <c r="L378"/>
      <c r="M378"/>
      <c r="N378"/>
      <c r="O378"/>
      <c r="P378"/>
      <c r="Q378"/>
      <c r="R378"/>
      <c r="S378"/>
      <c r="T378"/>
    </row>
    <row r="379" spans="1:20" ht="13.5">
      <c r="A379"/>
      <c r="B379"/>
      <c r="C379"/>
      <c r="D379"/>
      <c r="E379"/>
      <c r="F379"/>
      <c r="G379"/>
      <c r="H379"/>
      <c r="I379"/>
      <c r="J379"/>
      <c r="K379"/>
      <c r="L379"/>
      <c r="M379"/>
      <c r="N379"/>
      <c r="O379"/>
      <c r="P379"/>
      <c r="Q379"/>
      <c r="R379"/>
      <c r="S379"/>
      <c r="T379"/>
    </row>
    <row r="380" spans="1:20" ht="13.5">
      <c r="A380"/>
      <c r="B380"/>
      <c r="C380"/>
      <c r="D380"/>
      <c r="E380"/>
      <c r="F380"/>
      <c r="G380"/>
      <c r="H380"/>
      <c r="I380"/>
      <c r="J380"/>
      <c r="K380"/>
      <c r="L380"/>
      <c r="M380"/>
      <c r="N380"/>
      <c r="O380"/>
      <c r="P380"/>
      <c r="Q380"/>
      <c r="R380"/>
      <c r="S380"/>
      <c r="T380"/>
    </row>
    <row r="381" spans="1:20" ht="13.5">
      <c r="A381"/>
      <c r="B381"/>
      <c r="C381"/>
      <c r="D381"/>
      <c r="E381"/>
      <c r="F381"/>
      <c r="G381"/>
      <c r="H381"/>
      <c r="I381"/>
      <c r="J381"/>
      <c r="K381"/>
      <c r="L381"/>
      <c r="M381"/>
      <c r="N381"/>
      <c r="O381"/>
      <c r="P381"/>
      <c r="Q381"/>
      <c r="R381"/>
      <c r="S381"/>
      <c r="T381"/>
    </row>
    <row r="382" spans="1:20" ht="13.5">
      <c r="A382"/>
      <c r="B382"/>
      <c r="C382"/>
      <c r="D382"/>
      <c r="E382"/>
      <c r="F382"/>
      <c r="G382"/>
      <c r="H382"/>
      <c r="I382"/>
      <c r="J382"/>
      <c r="K382"/>
      <c r="L382"/>
      <c r="M382"/>
      <c r="N382"/>
      <c r="O382"/>
      <c r="P382"/>
      <c r="Q382"/>
      <c r="R382"/>
      <c r="S382"/>
      <c r="T382"/>
    </row>
    <row r="383" spans="1:20" ht="13.5">
      <c r="A383"/>
      <c r="B383"/>
      <c r="C383"/>
      <c r="D383"/>
      <c r="E383"/>
      <c r="F383"/>
      <c r="G383"/>
      <c r="H383"/>
      <c r="I383"/>
      <c r="J383"/>
      <c r="K383"/>
      <c r="L383"/>
      <c r="M383"/>
      <c r="N383"/>
      <c r="O383"/>
      <c r="P383"/>
      <c r="Q383"/>
      <c r="R383"/>
      <c r="S383"/>
      <c r="T383"/>
    </row>
    <row r="384" spans="1:20" ht="13.5">
      <c r="A384"/>
      <c r="B384"/>
      <c r="C384"/>
      <c r="D384"/>
      <c r="E384"/>
      <c r="F384"/>
      <c r="G384"/>
      <c r="H384"/>
      <c r="I384"/>
      <c r="J384"/>
      <c r="K384"/>
      <c r="L384"/>
      <c r="M384"/>
      <c r="N384"/>
      <c r="O384"/>
      <c r="P384"/>
      <c r="Q384"/>
      <c r="R384"/>
      <c r="S384"/>
      <c r="T384"/>
    </row>
    <row r="385" spans="1:20" ht="13.5">
      <c r="A385"/>
      <c r="B385"/>
      <c r="C385"/>
      <c r="D385"/>
      <c r="E385"/>
      <c r="F385"/>
      <c r="G385"/>
      <c r="H385"/>
      <c r="I385"/>
      <c r="J385"/>
      <c r="K385"/>
      <c r="L385"/>
      <c r="M385"/>
      <c r="N385"/>
      <c r="O385"/>
      <c r="P385"/>
      <c r="Q385"/>
      <c r="R385"/>
      <c r="S385"/>
      <c r="T385"/>
    </row>
    <row r="386" spans="1:20" ht="13.5">
      <c r="A386"/>
      <c r="B386"/>
      <c r="C386"/>
      <c r="D386"/>
      <c r="E386"/>
      <c r="F386"/>
      <c r="G386"/>
      <c r="H386"/>
      <c r="I386"/>
      <c r="J386"/>
      <c r="K386"/>
      <c r="L386"/>
      <c r="M386"/>
      <c r="N386"/>
      <c r="O386"/>
      <c r="P386"/>
      <c r="Q386"/>
      <c r="R386"/>
      <c r="S386"/>
      <c r="T386"/>
    </row>
    <row r="387" spans="1:20" ht="13.5">
      <c r="A387"/>
      <c r="B387"/>
      <c r="C387"/>
      <c r="D387"/>
      <c r="E387"/>
      <c r="F387"/>
      <c r="G387"/>
      <c r="H387"/>
      <c r="I387"/>
      <c r="J387"/>
      <c r="K387"/>
      <c r="L387"/>
      <c r="M387"/>
      <c r="N387"/>
      <c r="O387"/>
      <c r="P387"/>
      <c r="Q387"/>
      <c r="R387"/>
      <c r="S387"/>
      <c r="T387"/>
    </row>
    <row r="388" spans="1:20" ht="13.5">
      <c r="A388"/>
      <c r="B388"/>
      <c r="C388"/>
      <c r="D388"/>
      <c r="E388"/>
      <c r="F388"/>
      <c r="G388"/>
      <c r="H388"/>
      <c r="I388"/>
      <c r="J388"/>
      <c r="K388"/>
      <c r="L388"/>
      <c r="M388"/>
      <c r="N388"/>
      <c r="O388"/>
      <c r="P388"/>
      <c r="Q388"/>
      <c r="R388"/>
      <c r="S388"/>
      <c r="T388"/>
    </row>
    <row r="389" spans="1:20" ht="13.5">
      <c r="A389"/>
      <c r="B389"/>
      <c r="C389"/>
      <c r="D389"/>
      <c r="E389"/>
      <c r="F389"/>
      <c r="G389"/>
      <c r="H389"/>
      <c r="I389"/>
      <c r="J389"/>
      <c r="K389"/>
      <c r="L389"/>
      <c r="M389"/>
      <c r="N389"/>
      <c r="O389"/>
      <c r="P389"/>
      <c r="Q389"/>
      <c r="R389"/>
      <c r="S389"/>
      <c r="T389"/>
    </row>
    <row r="390" spans="1:20" ht="13.5">
      <c r="A390"/>
      <c r="B390"/>
      <c r="C390"/>
      <c r="D390"/>
      <c r="E390"/>
      <c r="F390"/>
      <c r="G390"/>
      <c r="H390"/>
      <c r="I390"/>
      <c r="J390"/>
      <c r="K390"/>
      <c r="L390"/>
      <c r="M390"/>
      <c r="N390"/>
      <c r="O390"/>
      <c r="P390"/>
      <c r="Q390"/>
      <c r="R390"/>
      <c r="S390"/>
      <c r="T390"/>
    </row>
    <row r="391" spans="1:20" ht="13.5">
      <c r="A391"/>
      <c r="B391"/>
      <c r="C391"/>
      <c r="D391"/>
      <c r="E391"/>
      <c r="F391"/>
      <c r="G391"/>
      <c r="H391"/>
      <c r="I391"/>
      <c r="J391"/>
      <c r="K391"/>
      <c r="L391"/>
      <c r="M391"/>
      <c r="N391"/>
      <c r="O391"/>
      <c r="P391"/>
      <c r="Q391"/>
      <c r="R391"/>
      <c r="S391"/>
      <c r="T391"/>
    </row>
    <row r="392" spans="1:20" ht="13.5">
      <c r="A392"/>
      <c r="B392"/>
      <c r="C392"/>
      <c r="D392"/>
      <c r="E392"/>
      <c r="F392"/>
      <c r="G392"/>
      <c r="H392"/>
      <c r="I392"/>
      <c r="J392"/>
      <c r="K392"/>
      <c r="L392"/>
      <c r="M392"/>
      <c r="N392"/>
      <c r="O392"/>
      <c r="P392"/>
      <c r="Q392"/>
      <c r="R392"/>
      <c r="S392"/>
      <c r="T392"/>
    </row>
    <row r="393" spans="1:20" ht="13.5">
      <c r="A393"/>
      <c r="B393"/>
      <c r="C393"/>
      <c r="D393"/>
      <c r="E393"/>
      <c r="F393"/>
      <c r="G393"/>
      <c r="H393"/>
      <c r="I393"/>
      <c r="J393"/>
      <c r="K393"/>
      <c r="L393"/>
      <c r="M393"/>
      <c r="N393"/>
      <c r="O393"/>
      <c r="P393"/>
      <c r="Q393"/>
      <c r="R393"/>
      <c r="S393"/>
      <c r="T393"/>
    </row>
    <row r="394" spans="1:20" ht="13.5">
      <c r="A394"/>
      <c r="B394"/>
      <c r="C394"/>
      <c r="D394"/>
      <c r="E394"/>
      <c r="F394"/>
      <c r="G394"/>
      <c r="H394"/>
      <c r="I394"/>
      <c r="J394"/>
      <c r="K394"/>
      <c r="L394"/>
      <c r="M394"/>
      <c r="N394"/>
      <c r="O394"/>
      <c r="P394"/>
      <c r="Q394"/>
      <c r="R394"/>
      <c r="S394"/>
      <c r="T394"/>
    </row>
    <row r="395" spans="1:20" ht="13.5">
      <c r="A395"/>
      <c r="B395"/>
      <c r="C395"/>
      <c r="D395"/>
      <c r="E395"/>
      <c r="F395"/>
      <c r="G395"/>
      <c r="H395"/>
      <c r="I395"/>
      <c r="J395"/>
      <c r="K395"/>
      <c r="L395"/>
      <c r="M395"/>
      <c r="N395"/>
      <c r="O395"/>
      <c r="P395"/>
      <c r="Q395"/>
      <c r="R395"/>
      <c r="S395"/>
      <c r="T395"/>
    </row>
    <row r="396" spans="1:20" ht="13.5">
      <c r="A396"/>
      <c r="B396"/>
      <c r="C396"/>
      <c r="D396"/>
      <c r="E396"/>
      <c r="F396"/>
      <c r="G396"/>
      <c r="H396"/>
      <c r="I396"/>
      <c r="J396"/>
      <c r="K396"/>
      <c r="L396"/>
      <c r="M396"/>
      <c r="N396"/>
      <c r="O396"/>
      <c r="P396"/>
      <c r="Q396"/>
      <c r="R396"/>
      <c r="S396"/>
      <c r="T396"/>
    </row>
    <row r="397" spans="1:20" ht="13.5">
      <c r="A397"/>
      <c r="B397"/>
      <c r="C397"/>
      <c r="D397"/>
      <c r="E397"/>
      <c r="F397"/>
      <c r="G397"/>
      <c r="H397"/>
      <c r="I397"/>
      <c r="J397"/>
      <c r="K397"/>
      <c r="L397"/>
      <c r="M397"/>
      <c r="N397"/>
      <c r="O397"/>
      <c r="P397"/>
      <c r="Q397"/>
      <c r="R397"/>
      <c r="S397"/>
      <c r="T397"/>
    </row>
    <row r="398" spans="1:20" ht="13.5">
      <c r="A398"/>
      <c r="B398"/>
      <c r="C398"/>
      <c r="D398"/>
      <c r="E398"/>
      <c r="F398"/>
      <c r="G398"/>
      <c r="H398"/>
      <c r="I398"/>
      <c r="J398"/>
      <c r="K398"/>
      <c r="L398"/>
      <c r="M398"/>
      <c r="N398"/>
      <c r="O398"/>
      <c r="P398"/>
      <c r="Q398"/>
      <c r="R398"/>
      <c r="S398"/>
      <c r="T398"/>
    </row>
    <row r="399" spans="1:20" ht="13.5">
      <c r="A399"/>
      <c r="B399"/>
      <c r="C399"/>
      <c r="D399"/>
      <c r="E399"/>
      <c r="F399"/>
      <c r="G399"/>
      <c r="H399"/>
      <c r="I399"/>
      <c r="J399"/>
      <c r="K399"/>
      <c r="L399"/>
      <c r="M399"/>
      <c r="N399"/>
      <c r="O399"/>
      <c r="P399"/>
      <c r="Q399"/>
      <c r="R399"/>
      <c r="S399"/>
      <c r="T399"/>
    </row>
    <row r="400" spans="1:20" ht="13.5">
      <c r="A400"/>
      <c r="B400"/>
      <c r="C400"/>
      <c r="D400"/>
      <c r="E400"/>
      <c r="F400"/>
      <c r="G400"/>
      <c r="H400"/>
      <c r="I400"/>
      <c r="J400"/>
      <c r="K400"/>
      <c r="L400"/>
      <c r="M400"/>
      <c r="N400"/>
      <c r="O400"/>
      <c r="P400"/>
      <c r="Q400"/>
      <c r="R400"/>
      <c r="S400"/>
      <c r="T400"/>
    </row>
    <row r="401" spans="1:20" ht="13.5">
      <c r="A401"/>
      <c r="B401"/>
      <c r="C401"/>
      <c r="D401"/>
      <c r="E401"/>
      <c r="F401"/>
      <c r="G401"/>
      <c r="H401"/>
      <c r="I401"/>
      <c r="J401"/>
      <c r="K401"/>
      <c r="L401"/>
      <c r="M401"/>
      <c r="N401"/>
      <c r="O401"/>
      <c r="P401"/>
      <c r="Q401"/>
      <c r="R401"/>
      <c r="S401"/>
      <c r="T401"/>
    </row>
    <row r="402" spans="1:20" ht="13.5">
      <c r="A402"/>
      <c r="B402"/>
      <c r="C402"/>
      <c r="D402"/>
      <c r="E402"/>
      <c r="F402"/>
      <c r="G402"/>
      <c r="H402"/>
      <c r="I402"/>
      <c r="J402"/>
      <c r="K402"/>
      <c r="L402"/>
      <c r="M402"/>
      <c r="N402"/>
      <c r="O402"/>
      <c r="P402"/>
      <c r="Q402"/>
      <c r="R402"/>
      <c r="S402"/>
      <c r="T402"/>
    </row>
    <row r="403" spans="1:20" ht="13.5">
      <c r="A403"/>
      <c r="B403"/>
      <c r="C403"/>
      <c r="D403"/>
      <c r="E403"/>
      <c r="F403"/>
      <c r="G403"/>
      <c r="H403"/>
      <c r="I403"/>
      <c r="J403"/>
      <c r="K403"/>
      <c r="L403"/>
      <c r="M403"/>
      <c r="N403"/>
      <c r="O403"/>
      <c r="P403"/>
      <c r="Q403"/>
      <c r="R403"/>
      <c r="S403"/>
      <c r="T403"/>
    </row>
    <row r="404" spans="1:20" ht="13.5">
      <c r="A404"/>
      <c r="B404"/>
      <c r="C404"/>
      <c r="D404"/>
      <c r="E404"/>
      <c r="F404"/>
      <c r="G404"/>
      <c r="H404"/>
      <c r="I404"/>
      <c r="J404"/>
      <c r="K404"/>
      <c r="L404"/>
      <c r="M404"/>
      <c r="N404"/>
      <c r="O404"/>
      <c r="P404"/>
      <c r="Q404"/>
      <c r="R404"/>
      <c r="S404"/>
      <c r="T404"/>
    </row>
    <row r="405" spans="1:20" ht="13.5">
      <c r="A405"/>
      <c r="B405"/>
      <c r="C405"/>
      <c r="D405"/>
      <c r="E405"/>
      <c r="F405"/>
      <c r="G405"/>
      <c r="H405"/>
      <c r="I405"/>
      <c r="J405"/>
      <c r="K405"/>
      <c r="L405"/>
      <c r="M405"/>
      <c r="N405"/>
      <c r="O405"/>
      <c r="P405"/>
      <c r="Q405"/>
      <c r="R405"/>
      <c r="S405"/>
      <c r="T405"/>
    </row>
    <row r="406" spans="1:20" ht="13.5">
      <c r="A406"/>
      <c r="B406"/>
      <c r="C406"/>
      <c r="D406"/>
      <c r="E406"/>
      <c r="F406"/>
      <c r="G406"/>
      <c r="H406"/>
      <c r="I406"/>
      <c r="J406"/>
      <c r="K406"/>
      <c r="L406"/>
      <c r="M406"/>
      <c r="N406"/>
      <c r="O406"/>
      <c r="P406"/>
      <c r="Q406"/>
      <c r="R406"/>
      <c r="S406"/>
      <c r="T406"/>
    </row>
    <row r="407" spans="1:20" ht="13.5">
      <c r="A407"/>
      <c r="B407"/>
      <c r="C407"/>
      <c r="D407"/>
      <c r="E407"/>
      <c r="F407"/>
      <c r="G407"/>
      <c r="H407"/>
      <c r="I407"/>
      <c r="J407"/>
      <c r="K407"/>
      <c r="L407"/>
      <c r="M407"/>
      <c r="N407"/>
      <c r="O407"/>
      <c r="P407"/>
      <c r="Q407"/>
      <c r="R407"/>
      <c r="S407"/>
      <c r="T407"/>
    </row>
    <row r="408" spans="1:20" ht="13.5">
      <c r="A408"/>
      <c r="B408"/>
      <c r="C408"/>
      <c r="D408"/>
      <c r="E408"/>
      <c r="F408"/>
      <c r="G408"/>
      <c r="H408"/>
      <c r="I408"/>
      <c r="J408"/>
      <c r="K408"/>
      <c r="L408"/>
      <c r="M408"/>
      <c r="N408"/>
      <c r="O408"/>
      <c r="P408"/>
      <c r="Q408"/>
      <c r="R408"/>
      <c r="S408"/>
      <c r="T408"/>
    </row>
    <row r="409" spans="1:20" ht="13.5">
      <c r="A409"/>
      <c r="B409"/>
      <c r="C409"/>
      <c r="D409"/>
      <c r="E409"/>
      <c r="F409"/>
      <c r="G409"/>
      <c r="H409"/>
      <c r="I409"/>
      <c r="J409"/>
      <c r="K409"/>
      <c r="L409"/>
      <c r="M409"/>
      <c r="N409"/>
      <c r="O409"/>
      <c r="P409"/>
      <c r="Q409"/>
      <c r="R409"/>
      <c r="S409"/>
      <c r="T409"/>
    </row>
    <row r="410" spans="1:20" ht="13.5">
      <c r="A410"/>
      <c r="B410"/>
      <c r="C410"/>
      <c r="D410"/>
      <c r="E410"/>
      <c r="F410"/>
      <c r="G410"/>
      <c r="H410"/>
      <c r="I410"/>
      <c r="J410"/>
      <c r="K410"/>
      <c r="L410"/>
      <c r="M410"/>
      <c r="N410"/>
      <c r="O410"/>
      <c r="P410"/>
      <c r="Q410"/>
      <c r="R410"/>
      <c r="S410"/>
      <c r="T410"/>
    </row>
    <row r="411" spans="1:20" ht="13.5">
      <c r="A411"/>
      <c r="B411"/>
      <c r="C411"/>
      <c r="D411"/>
      <c r="E411"/>
      <c r="F411"/>
      <c r="G411"/>
      <c r="H411"/>
      <c r="I411"/>
      <c r="J411"/>
      <c r="K411"/>
      <c r="L411"/>
      <c r="M411"/>
      <c r="N411"/>
      <c r="O411"/>
      <c r="P411"/>
      <c r="Q411"/>
      <c r="R411"/>
      <c r="S411"/>
      <c r="T411"/>
    </row>
    <row r="412" spans="1:20" ht="13.5">
      <c r="A412"/>
      <c r="B412"/>
      <c r="C412"/>
      <c r="D412"/>
      <c r="E412"/>
      <c r="F412"/>
      <c r="G412"/>
      <c r="H412"/>
      <c r="I412"/>
      <c r="J412"/>
      <c r="K412"/>
      <c r="L412"/>
      <c r="M412"/>
      <c r="N412"/>
      <c r="O412"/>
      <c r="P412"/>
      <c r="Q412"/>
      <c r="R412"/>
      <c r="S412"/>
      <c r="T412"/>
    </row>
    <row r="413" spans="1:20" ht="13.5">
      <c r="A413"/>
      <c r="B413"/>
      <c r="C413"/>
      <c r="D413"/>
      <c r="E413"/>
      <c r="F413"/>
      <c r="G413"/>
      <c r="H413"/>
      <c r="I413"/>
      <c r="J413"/>
      <c r="K413"/>
      <c r="L413"/>
      <c r="M413"/>
      <c r="N413"/>
      <c r="O413"/>
      <c r="P413"/>
      <c r="Q413"/>
      <c r="R413"/>
      <c r="S413"/>
      <c r="T413"/>
    </row>
    <row r="414" spans="1:20" ht="13.5">
      <c r="A414"/>
      <c r="B414"/>
      <c r="C414"/>
      <c r="D414"/>
      <c r="E414"/>
      <c r="F414"/>
      <c r="G414"/>
      <c r="H414"/>
      <c r="I414"/>
      <c r="J414"/>
      <c r="K414"/>
      <c r="L414"/>
      <c r="M414"/>
      <c r="N414"/>
      <c r="O414"/>
      <c r="P414"/>
      <c r="Q414"/>
      <c r="R414"/>
      <c r="S414"/>
      <c r="T414"/>
    </row>
    <row r="415" spans="1:20" ht="13.5">
      <c r="A415"/>
      <c r="B415"/>
      <c r="C415"/>
      <c r="D415"/>
      <c r="E415"/>
      <c r="F415"/>
      <c r="G415"/>
      <c r="H415"/>
      <c r="I415"/>
      <c r="J415"/>
      <c r="K415"/>
      <c r="L415"/>
      <c r="M415"/>
      <c r="N415"/>
      <c r="O415"/>
      <c r="P415"/>
      <c r="Q415"/>
      <c r="R415"/>
      <c r="S415"/>
      <c r="T415"/>
    </row>
    <row r="416" spans="1:20" ht="13.5">
      <c r="A416"/>
      <c r="B416"/>
      <c r="C416"/>
      <c r="D416"/>
      <c r="E416"/>
      <c r="F416"/>
      <c r="G416"/>
      <c r="H416"/>
      <c r="I416"/>
      <c r="J416"/>
      <c r="K416"/>
      <c r="L416"/>
      <c r="M416"/>
      <c r="N416"/>
      <c r="O416"/>
      <c r="P416"/>
      <c r="Q416"/>
      <c r="R416"/>
      <c r="S416"/>
      <c r="T416"/>
    </row>
    <row r="417" spans="1:20" ht="13.5">
      <c r="A417"/>
      <c r="B417"/>
      <c r="C417"/>
      <c r="D417"/>
      <c r="E417"/>
      <c r="F417"/>
      <c r="G417"/>
      <c r="H417"/>
      <c r="I417"/>
      <c r="J417"/>
      <c r="K417"/>
      <c r="L417"/>
      <c r="M417"/>
      <c r="N417"/>
      <c r="O417"/>
      <c r="P417"/>
      <c r="Q417"/>
      <c r="R417"/>
      <c r="S417"/>
      <c r="T417"/>
    </row>
    <row r="418" spans="1:20" ht="13.5">
      <c r="A418"/>
      <c r="B418"/>
      <c r="C418"/>
      <c r="D418"/>
      <c r="E418"/>
      <c r="F418"/>
      <c r="G418"/>
      <c r="H418"/>
      <c r="I418"/>
      <c r="J418"/>
      <c r="K418"/>
      <c r="L418"/>
      <c r="M418"/>
      <c r="N418"/>
      <c r="O418"/>
      <c r="P418"/>
      <c r="Q418"/>
      <c r="R418"/>
      <c r="S418"/>
      <c r="T418"/>
    </row>
    <row r="419" spans="1:20" ht="13.5">
      <c r="A419"/>
      <c r="B419"/>
      <c r="C419"/>
      <c r="D419"/>
      <c r="E419"/>
      <c r="F419"/>
      <c r="G419"/>
      <c r="H419"/>
      <c r="I419"/>
      <c r="J419"/>
      <c r="K419"/>
      <c r="L419"/>
      <c r="M419"/>
      <c r="N419"/>
      <c r="O419"/>
      <c r="P419"/>
      <c r="Q419"/>
      <c r="R419"/>
      <c r="S419"/>
      <c r="T419"/>
    </row>
    <row r="420" spans="1:20" ht="13.5">
      <c r="A420"/>
      <c r="B420"/>
      <c r="C420"/>
      <c r="D420"/>
      <c r="E420"/>
      <c r="F420"/>
      <c r="G420"/>
      <c r="H420"/>
      <c r="I420"/>
      <c r="J420"/>
      <c r="K420"/>
      <c r="L420"/>
      <c r="M420"/>
      <c r="N420"/>
      <c r="O420"/>
      <c r="P420"/>
      <c r="Q420"/>
      <c r="R420"/>
      <c r="S420"/>
      <c r="T420"/>
    </row>
    <row r="421" spans="1:20" ht="13.5">
      <c r="A421"/>
      <c r="B421"/>
      <c r="C421"/>
      <c r="D421"/>
      <c r="E421"/>
      <c r="F421"/>
      <c r="G421"/>
      <c r="H421"/>
      <c r="I421"/>
      <c r="J421"/>
      <c r="K421"/>
      <c r="L421"/>
      <c r="M421"/>
      <c r="N421"/>
      <c r="O421"/>
      <c r="P421"/>
      <c r="Q421"/>
      <c r="R421"/>
      <c r="S421"/>
      <c r="T421"/>
    </row>
    <row r="422" spans="1:20" ht="13.5">
      <c r="A422"/>
      <c r="B422"/>
      <c r="C422"/>
      <c r="D422"/>
      <c r="E422"/>
      <c r="F422"/>
      <c r="G422"/>
      <c r="H422"/>
      <c r="I422"/>
      <c r="J422"/>
      <c r="K422"/>
      <c r="L422"/>
      <c r="M422"/>
      <c r="N422"/>
      <c r="O422"/>
      <c r="P422"/>
      <c r="Q422"/>
      <c r="R422"/>
      <c r="S422"/>
      <c r="T422"/>
    </row>
    <row r="423" spans="1:20" ht="13.5">
      <c r="A423"/>
      <c r="B423"/>
      <c r="C423"/>
      <c r="D423"/>
      <c r="E423"/>
      <c r="F423"/>
      <c r="G423"/>
      <c r="H423"/>
      <c r="I423"/>
      <c r="J423"/>
      <c r="K423"/>
      <c r="L423"/>
      <c r="M423"/>
      <c r="N423"/>
      <c r="O423"/>
      <c r="P423"/>
      <c r="Q423"/>
      <c r="R423"/>
      <c r="S423"/>
      <c r="T423"/>
    </row>
    <row r="424" spans="1:20" ht="13.5">
      <c r="A424"/>
      <c r="B424"/>
      <c r="C424"/>
      <c r="D424"/>
      <c r="E424"/>
      <c r="F424"/>
      <c r="G424"/>
      <c r="H424"/>
      <c r="I424"/>
      <c r="J424"/>
      <c r="K424"/>
      <c r="L424"/>
      <c r="M424"/>
      <c r="N424"/>
      <c r="O424"/>
      <c r="P424"/>
      <c r="Q424"/>
      <c r="R424"/>
      <c r="S424"/>
      <c r="T424"/>
    </row>
    <row r="425" spans="1:20" ht="13.5">
      <c r="A425"/>
      <c r="B425"/>
      <c r="C425"/>
      <c r="D425"/>
      <c r="E425"/>
      <c r="F425"/>
      <c r="G425"/>
      <c r="H425"/>
      <c r="I425"/>
      <c r="J425"/>
      <c r="K425"/>
      <c r="L425"/>
      <c r="M425"/>
      <c r="N425"/>
      <c r="O425"/>
      <c r="P425"/>
      <c r="Q425"/>
      <c r="R425"/>
      <c r="S425"/>
      <c r="T425"/>
    </row>
    <row r="426" spans="1:20" ht="13.5">
      <c r="A426"/>
      <c r="B426"/>
      <c r="C426"/>
      <c r="D426"/>
      <c r="E426"/>
      <c r="F426"/>
      <c r="G426"/>
      <c r="H426"/>
      <c r="I426"/>
      <c r="J426"/>
      <c r="K426"/>
      <c r="L426"/>
      <c r="M426"/>
      <c r="N426"/>
      <c r="O426"/>
      <c r="P426"/>
      <c r="Q426"/>
      <c r="R426"/>
      <c r="S426"/>
      <c r="T426"/>
    </row>
    <row r="427" spans="1:20" ht="13.5">
      <c r="A427"/>
      <c r="B427"/>
      <c r="C427"/>
      <c r="D427"/>
      <c r="E427"/>
      <c r="F427"/>
      <c r="G427"/>
      <c r="H427"/>
      <c r="I427"/>
      <c r="J427"/>
      <c r="K427"/>
      <c r="L427"/>
      <c r="M427"/>
      <c r="N427"/>
      <c r="O427"/>
      <c r="P427"/>
      <c r="Q427"/>
      <c r="R427"/>
      <c r="S427"/>
      <c r="T427"/>
    </row>
    <row r="428" spans="1:20" ht="13.5">
      <c r="A428"/>
      <c r="B428"/>
      <c r="C428"/>
      <c r="D428"/>
      <c r="E428"/>
      <c r="F428"/>
      <c r="G428"/>
      <c r="H428"/>
      <c r="I428"/>
      <c r="J428"/>
      <c r="K428"/>
      <c r="L428"/>
      <c r="M428"/>
      <c r="N428"/>
      <c r="O428"/>
      <c r="P428"/>
      <c r="Q428"/>
      <c r="R428"/>
      <c r="S428"/>
      <c r="T428"/>
    </row>
    <row r="429" spans="1:20" ht="13.5">
      <c r="A429"/>
      <c r="B429"/>
      <c r="C429"/>
      <c r="D429"/>
      <c r="E429"/>
      <c r="F429"/>
      <c r="G429"/>
      <c r="H429"/>
      <c r="I429"/>
      <c r="J429"/>
      <c r="K429"/>
      <c r="L429"/>
      <c r="M429"/>
      <c r="N429"/>
      <c r="O429"/>
      <c r="P429"/>
      <c r="Q429"/>
      <c r="R429"/>
      <c r="S429"/>
      <c r="T429"/>
    </row>
    <row r="430" spans="1:20" ht="13.5">
      <c r="A430"/>
      <c r="B430"/>
      <c r="C430"/>
      <c r="D430"/>
      <c r="E430"/>
      <c r="F430"/>
      <c r="G430"/>
      <c r="H430"/>
      <c r="I430"/>
      <c r="J430"/>
      <c r="K430"/>
      <c r="L430"/>
      <c r="M430"/>
      <c r="N430"/>
      <c r="O430"/>
      <c r="P430"/>
      <c r="Q430"/>
      <c r="R430"/>
      <c r="S430"/>
      <c r="T430"/>
    </row>
    <row r="431" spans="1:20" ht="13.5">
      <c r="A431"/>
      <c r="B431"/>
      <c r="C431"/>
      <c r="D431"/>
      <c r="E431"/>
      <c r="F431"/>
      <c r="G431"/>
      <c r="H431"/>
      <c r="I431"/>
      <c r="J431"/>
      <c r="K431"/>
      <c r="L431"/>
      <c r="M431"/>
      <c r="N431"/>
      <c r="O431"/>
      <c r="P431"/>
      <c r="Q431"/>
      <c r="R431"/>
      <c r="S431"/>
      <c r="T431"/>
    </row>
    <row r="432" spans="1:20" ht="13.5">
      <c r="A432"/>
      <c r="B432"/>
      <c r="C432"/>
      <c r="D432"/>
      <c r="E432"/>
      <c r="F432"/>
      <c r="G432"/>
      <c r="H432"/>
      <c r="I432"/>
      <c r="J432"/>
      <c r="K432"/>
      <c r="L432"/>
      <c r="M432"/>
      <c r="N432"/>
      <c r="O432"/>
      <c r="P432"/>
      <c r="Q432"/>
      <c r="R432"/>
      <c r="S432"/>
      <c r="T432"/>
    </row>
    <row r="433" spans="1:20" ht="13.5">
      <c r="A433"/>
      <c r="B433"/>
      <c r="C433"/>
      <c r="D433"/>
      <c r="E433"/>
      <c r="F433"/>
      <c r="G433"/>
      <c r="H433"/>
      <c r="I433"/>
      <c r="J433"/>
      <c r="K433"/>
      <c r="L433"/>
      <c r="M433"/>
      <c r="N433"/>
      <c r="O433"/>
      <c r="P433"/>
      <c r="Q433"/>
      <c r="R433"/>
      <c r="S433"/>
      <c r="T433"/>
    </row>
    <row r="434" spans="1:20" ht="13.5">
      <c r="A434"/>
      <c r="B434"/>
      <c r="C434"/>
      <c r="D434"/>
      <c r="E434"/>
      <c r="F434"/>
      <c r="G434"/>
      <c r="H434"/>
      <c r="I434"/>
      <c r="J434"/>
      <c r="K434"/>
      <c r="L434"/>
      <c r="M434"/>
      <c r="N434"/>
      <c r="O434"/>
      <c r="P434"/>
      <c r="Q434"/>
      <c r="R434"/>
      <c r="S434"/>
      <c r="T434"/>
    </row>
    <row r="435" spans="1:20" ht="13.5">
      <c r="A435"/>
      <c r="B435"/>
      <c r="C435"/>
      <c r="D435"/>
      <c r="E435"/>
      <c r="F435"/>
      <c r="G435"/>
      <c r="H435"/>
      <c r="I435"/>
      <c r="J435"/>
      <c r="K435"/>
      <c r="L435"/>
      <c r="M435"/>
      <c r="N435"/>
      <c r="O435"/>
      <c r="P435"/>
      <c r="Q435"/>
      <c r="R435"/>
      <c r="S435"/>
      <c r="T435"/>
    </row>
    <row r="436" spans="1:20" ht="13.5">
      <c r="A436"/>
      <c r="B436"/>
      <c r="C436"/>
      <c r="D436"/>
      <c r="E436"/>
      <c r="F436"/>
      <c r="G436"/>
      <c r="H436"/>
      <c r="I436"/>
      <c r="J436"/>
      <c r="K436"/>
      <c r="L436"/>
      <c r="M436"/>
      <c r="N436"/>
      <c r="O436"/>
      <c r="P436"/>
      <c r="Q436"/>
      <c r="R436"/>
      <c r="S436"/>
      <c r="T436"/>
    </row>
    <row r="437" spans="1:20" ht="13.5">
      <c r="A437"/>
      <c r="B437"/>
      <c r="C437"/>
      <c r="D437"/>
      <c r="E437"/>
      <c r="F437"/>
      <c r="G437"/>
      <c r="H437"/>
      <c r="I437"/>
      <c r="J437"/>
      <c r="K437"/>
      <c r="L437"/>
      <c r="M437"/>
      <c r="N437"/>
      <c r="O437"/>
      <c r="P437"/>
      <c r="Q437"/>
      <c r="R437"/>
      <c r="S437"/>
      <c r="T437"/>
    </row>
    <row r="438" spans="1:20" ht="13.5">
      <c r="A438"/>
      <c r="B438"/>
      <c r="C438"/>
      <c r="D438"/>
      <c r="E438"/>
      <c r="F438"/>
      <c r="G438"/>
      <c r="H438"/>
      <c r="I438"/>
      <c r="J438"/>
      <c r="K438"/>
      <c r="L438"/>
      <c r="M438"/>
      <c r="N438"/>
      <c r="O438"/>
      <c r="P438"/>
      <c r="Q438"/>
      <c r="R438"/>
      <c r="S438"/>
      <c r="T438"/>
    </row>
    <row r="439" spans="1:20" ht="13.5">
      <c r="A439"/>
      <c r="B439"/>
      <c r="C439"/>
      <c r="D439"/>
      <c r="E439"/>
      <c r="F439"/>
      <c r="G439"/>
      <c r="H439"/>
      <c r="I439"/>
      <c r="J439"/>
      <c r="K439"/>
      <c r="L439"/>
      <c r="M439"/>
      <c r="N439"/>
      <c r="O439"/>
      <c r="P439"/>
      <c r="Q439"/>
      <c r="R439"/>
      <c r="S439"/>
      <c r="T439"/>
    </row>
    <row r="440" spans="1:20" ht="13.5">
      <c r="A440"/>
      <c r="B440"/>
      <c r="C440"/>
      <c r="D440"/>
      <c r="E440"/>
      <c r="F440"/>
      <c r="G440"/>
      <c r="H440"/>
      <c r="I440"/>
      <c r="J440"/>
      <c r="K440"/>
      <c r="L440"/>
      <c r="M440"/>
      <c r="N440"/>
      <c r="O440"/>
      <c r="P440"/>
      <c r="Q440"/>
      <c r="R440"/>
      <c r="S440"/>
      <c r="T440"/>
    </row>
    <row r="441" spans="1:20" ht="13.5">
      <c r="A441"/>
      <c r="B441"/>
      <c r="C441"/>
      <c r="D441"/>
      <c r="E441"/>
      <c r="F441"/>
      <c r="G441"/>
      <c r="H441"/>
      <c r="I441"/>
      <c r="J441"/>
      <c r="K441"/>
      <c r="L441"/>
      <c r="M441"/>
      <c r="N441"/>
      <c r="O441"/>
      <c r="P441"/>
      <c r="Q441"/>
      <c r="R441"/>
      <c r="S441"/>
      <c r="T441"/>
    </row>
    <row r="442" spans="1:20" ht="13.5">
      <c r="A442"/>
      <c r="B442"/>
      <c r="C442"/>
      <c r="D442"/>
      <c r="E442"/>
      <c r="F442"/>
      <c r="G442"/>
      <c r="H442"/>
      <c r="I442"/>
      <c r="J442"/>
      <c r="K442"/>
      <c r="L442"/>
      <c r="M442"/>
      <c r="N442"/>
      <c r="O442"/>
      <c r="P442"/>
      <c r="Q442"/>
      <c r="R442"/>
      <c r="S442"/>
      <c r="T442"/>
    </row>
    <row r="443" spans="1:20" ht="13.5">
      <c r="A443"/>
      <c r="B443"/>
      <c r="C443"/>
      <c r="D443"/>
      <c r="E443"/>
      <c r="F443"/>
      <c r="G443"/>
      <c r="H443"/>
      <c r="I443"/>
      <c r="J443"/>
      <c r="K443"/>
      <c r="L443"/>
      <c r="M443"/>
      <c r="N443"/>
      <c r="O443"/>
      <c r="P443"/>
      <c r="Q443"/>
      <c r="R443"/>
      <c r="S443"/>
      <c r="T443"/>
    </row>
    <row r="444" spans="1:20" ht="13.5">
      <c r="A444"/>
      <c r="B444"/>
      <c r="C444"/>
      <c r="D444"/>
      <c r="E444"/>
      <c r="F444"/>
      <c r="G444"/>
      <c r="H444"/>
      <c r="I444"/>
      <c r="J444"/>
      <c r="K444"/>
      <c r="L444"/>
      <c r="M444"/>
      <c r="N444"/>
      <c r="O444"/>
      <c r="P444"/>
      <c r="Q444"/>
      <c r="R444"/>
      <c r="S444"/>
      <c r="T444"/>
    </row>
    <row r="445" spans="1:20" ht="13.5">
      <c r="A445"/>
      <c r="B445"/>
      <c r="C445"/>
      <c r="D445"/>
      <c r="E445"/>
      <c r="F445"/>
      <c r="G445"/>
      <c r="H445"/>
      <c r="I445"/>
      <c r="J445"/>
      <c r="K445"/>
      <c r="L445"/>
      <c r="M445"/>
      <c r="N445"/>
      <c r="O445"/>
      <c r="P445"/>
      <c r="Q445"/>
      <c r="R445"/>
      <c r="S445"/>
      <c r="T445"/>
    </row>
    <row r="446" spans="1:20" ht="13.5">
      <c r="A446"/>
      <c r="B446"/>
      <c r="C446"/>
      <c r="D446"/>
      <c r="E446"/>
      <c r="F446"/>
      <c r="G446"/>
      <c r="H446"/>
      <c r="I446"/>
      <c r="J446"/>
      <c r="K446"/>
      <c r="L446"/>
      <c r="M446"/>
      <c r="N446"/>
      <c r="O446"/>
      <c r="P446"/>
      <c r="Q446"/>
      <c r="R446"/>
      <c r="S446"/>
      <c r="T446"/>
    </row>
    <row r="447" spans="1:20" ht="13.5">
      <c r="A447"/>
      <c r="B447"/>
      <c r="C447"/>
      <c r="D447"/>
      <c r="E447"/>
      <c r="F447"/>
      <c r="G447"/>
      <c r="H447"/>
      <c r="I447"/>
      <c r="J447"/>
      <c r="K447"/>
      <c r="L447"/>
      <c r="M447"/>
      <c r="N447"/>
      <c r="O447"/>
      <c r="P447"/>
      <c r="Q447"/>
      <c r="R447"/>
      <c r="S447"/>
      <c r="T447"/>
    </row>
    <row r="448" spans="1:20" ht="13.5">
      <c r="A448"/>
      <c r="B448"/>
      <c r="C448"/>
      <c r="D448"/>
      <c r="E448"/>
      <c r="F448"/>
      <c r="G448"/>
      <c r="H448"/>
      <c r="I448"/>
      <c r="J448"/>
      <c r="K448"/>
      <c r="L448"/>
      <c r="M448"/>
      <c r="N448"/>
      <c r="O448"/>
      <c r="P448"/>
      <c r="Q448"/>
      <c r="R448"/>
      <c r="S448"/>
      <c r="T448"/>
    </row>
    <row r="449" spans="1:20" ht="13.5">
      <c r="A449"/>
      <c r="B449"/>
      <c r="C449"/>
      <c r="D449"/>
      <c r="E449"/>
      <c r="F449"/>
      <c r="G449"/>
      <c r="H449"/>
      <c r="I449"/>
      <c r="J449"/>
      <c r="K449"/>
      <c r="L449"/>
      <c r="M449"/>
      <c r="N449"/>
      <c r="O449"/>
      <c r="P449"/>
      <c r="Q449"/>
      <c r="R449"/>
      <c r="S449"/>
      <c r="T449"/>
    </row>
    <row r="450" spans="1:20" ht="13.5">
      <c r="A450"/>
      <c r="B450"/>
      <c r="C450"/>
      <c r="D450"/>
      <c r="E450"/>
      <c r="F450"/>
      <c r="G450"/>
      <c r="H450"/>
      <c r="I450"/>
      <c r="J450"/>
      <c r="K450"/>
      <c r="L450"/>
      <c r="M450"/>
      <c r="N450"/>
      <c r="O450"/>
      <c r="P450"/>
      <c r="Q450"/>
      <c r="R450"/>
      <c r="S450"/>
      <c r="T450"/>
    </row>
    <row r="451" spans="1:20" ht="13.5">
      <c r="A451"/>
      <c r="B451"/>
      <c r="C451"/>
      <c r="D451"/>
      <c r="E451"/>
      <c r="F451"/>
      <c r="G451"/>
      <c r="H451"/>
      <c r="I451"/>
      <c r="J451"/>
      <c r="K451"/>
      <c r="L451"/>
      <c r="M451"/>
      <c r="N451"/>
      <c r="O451"/>
      <c r="P451"/>
      <c r="Q451"/>
      <c r="R451"/>
      <c r="S451"/>
      <c r="T451"/>
    </row>
    <row r="452" spans="1:20" ht="13.5">
      <c r="A452"/>
      <c r="B452"/>
      <c r="C452"/>
      <c r="D452"/>
      <c r="E452"/>
      <c r="F452"/>
      <c r="G452"/>
      <c r="H452"/>
      <c r="I452"/>
      <c r="J452"/>
      <c r="K452"/>
      <c r="L452"/>
      <c r="M452"/>
      <c r="N452"/>
      <c r="O452"/>
      <c r="P452"/>
      <c r="Q452"/>
      <c r="R452"/>
      <c r="S452"/>
      <c r="T452"/>
    </row>
    <row r="453" spans="1:20" ht="13.5">
      <c r="A453"/>
      <c r="B453"/>
      <c r="C453"/>
      <c r="D453"/>
      <c r="E453"/>
      <c r="F453"/>
      <c r="G453"/>
      <c r="H453"/>
      <c r="I453"/>
      <c r="J453"/>
      <c r="K453"/>
      <c r="L453"/>
      <c r="M453"/>
      <c r="N453"/>
      <c r="O453"/>
      <c r="P453"/>
      <c r="Q453"/>
      <c r="R453"/>
      <c r="S453"/>
      <c r="T453"/>
    </row>
    <row r="454" spans="1:20" ht="13.5">
      <c r="A454"/>
      <c r="B454"/>
      <c r="C454"/>
      <c r="D454"/>
      <c r="E454"/>
      <c r="F454"/>
      <c r="G454"/>
      <c r="H454"/>
      <c r="I454"/>
      <c r="J454"/>
      <c r="K454"/>
      <c r="L454"/>
      <c r="M454"/>
      <c r="N454"/>
      <c r="O454"/>
      <c r="P454"/>
      <c r="Q454"/>
      <c r="R454"/>
      <c r="S454"/>
      <c r="T454"/>
    </row>
    <row r="455" spans="1:20" ht="13.5">
      <c r="A455"/>
      <c r="B455"/>
      <c r="C455"/>
      <c r="D455"/>
      <c r="E455"/>
      <c r="F455"/>
      <c r="G455"/>
      <c r="H455"/>
      <c r="I455"/>
      <c r="J455"/>
      <c r="K455"/>
      <c r="L455"/>
      <c r="M455"/>
      <c r="N455"/>
      <c r="O455"/>
      <c r="P455"/>
      <c r="Q455"/>
      <c r="R455"/>
      <c r="S455"/>
      <c r="T455"/>
    </row>
    <row r="456" spans="1:20" ht="13.5">
      <c r="A456"/>
      <c r="B456"/>
      <c r="C456"/>
      <c r="D456"/>
      <c r="E456"/>
      <c r="F456"/>
      <c r="G456"/>
      <c r="H456"/>
      <c r="I456"/>
      <c r="J456"/>
      <c r="K456"/>
      <c r="L456"/>
      <c r="M456"/>
      <c r="N456"/>
      <c r="O456"/>
      <c r="P456"/>
      <c r="Q456"/>
      <c r="R456"/>
      <c r="S456"/>
      <c r="T456"/>
    </row>
    <row r="457" spans="1:20" ht="13.5">
      <c r="A457"/>
      <c r="B457"/>
      <c r="C457"/>
      <c r="D457"/>
      <c r="E457"/>
      <c r="F457"/>
      <c r="G457"/>
      <c r="H457"/>
      <c r="I457"/>
      <c r="J457"/>
      <c r="K457"/>
      <c r="L457"/>
      <c r="M457"/>
      <c r="N457"/>
      <c r="O457"/>
      <c r="P457"/>
      <c r="Q457"/>
      <c r="R457"/>
      <c r="S457"/>
      <c r="T457"/>
    </row>
    <row r="458" spans="1:20" ht="13.5">
      <c r="A458"/>
      <c r="B458"/>
      <c r="C458"/>
      <c r="D458"/>
      <c r="E458"/>
      <c r="F458"/>
      <c r="G458"/>
      <c r="H458"/>
      <c r="I458"/>
      <c r="J458"/>
      <c r="K458"/>
      <c r="L458"/>
      <c r="M458"/>
      <c r="N458"/>
      <c r="O458"/>
      <c r="P458"/>
      <c r="Q458"/>
      <c r="R458"/>
      <c r="S458"/>
      <c r="T458"/>
    </row>
    <row r="459" spans="1:20" ht="13.5">
      <c r="A459"/>
      <c r="B459"/>
      <c r="C459"/>
      <c r="D459"/>
      <c r="E459"/>
      <c r="F459"/>
      <c r="G459"/>
      <c r="H459"/>
      <c r="I459"/>
      <c r="J459"/>
      <c r="K459"/>
      <c r="L459"/>
      <c r="M459"/>
      <c r="N459"/>
      <c r="O459"/>
      <c r="P459"/>
      <c r="Q459"/>
      <c r="R459"/>
      <c r="S459"/>
      <c r="T459"/>
    </row>
    <row r="460" spans="1:20" ht="13.5">
      <c r="A460"/>
      <c r="B460"/>
      <c r="C460"/>
      <c r="D460"/>
      <c r="E460"/>
      <c r="F460"/>
      <c r="G460"/>
      <c r="H460"/>
      <c r="I460"/>
      <c r="J460"/>
      <c r="K460"/>
      <c r="L460"/>
      <c r="M460"/>
      <c r="N460"/>
      <c r="O460"/>
      <c r="P460"/>
      <c r="Q460"/>
      <c r="R460"/>
      <c r="S460"/>
      <c r="T460"/>
    </row>
    <row r="461" spans="1:20" ht="13.5">
      <c r="A461"/>
      <c r="B461"/>
      <c r="C461"/>
      <c r="D461"/>
      <c r="E461"/>
      <c r="F461"/>
      <c r="G461"/>
      <c r="H461"/>
      <c r="I461"/>
      <c r="J461"/>
      <c r="K461"/>
      <c r="L461"/>
      <c r="M461"/>
      <c r="N461"/>
      <c r="O461"/>
      <c r="P461"/>
      <c r="Q461"/>
      <c r="R461"/>
      <c r="S461"/>
      <c r="T461"/>
    </row>
    <row r="462" spans="1:20" ht="13.5">
      <c r="A462"/>
      <c r="B462"/>
      <c r="C462"/>
      <c r="D462"/>
      <c r="E462"/>
      <c r="F462"/>
      <c r="G462"/>
      <c r="H462"/>
      <c r="I462"/>
      <c r="J462"/>
      <c r="K462"/>
      <c r="L462"/>
      <c r="M462"/>
      <c r="N462"/>
      <c r="O462"/>
      <c r="P462"/>
      <c r="Q462"/>
      <c r="R462"/>
      <c r="S462"/>
      <c r="T462"/>
    </row>
    <row r="463" spans="1:20" ht="13.5">
      <c r="A463"/>
      <c r="B463"/>
      <c r="C463"/>
      <c r="D463"/>
      <c r="E463"/>
      <c r="F463"/>
      <c r="G463"/>
      <c r="H463"/>
      <c r="I463"/>
      <c r="J463"/>
      <c r="K463"/>
      <c r="L463"/>
      <c r="M463"/>
      <c r="N463"/>
      <c r="O463"/>
      <c r="P463"/>
      <c r="Q463"/>
      <c r="R463"/>
      <c r="S463"/>
      <c r="T463"/>
    </row>
    <row r="464" spans="1:20" ht="13.5">
      <c r="A464"/>
      <c r="B464"/>
      <c r="C464"/>
      <c r="D464"/>
      <c r="E464"/>
      <c r="F464"/>
      <c r="G464"/>
      <c r="H464"/>
      <c r="I464"/>
      <c r="J464"/>
      <c r="K464"/>
      <c r="L464"/>
      <c r="M464"/>
      <c r="N464"/>
      <c r="O464"/>
      <c r="P464"/>
      <c r="Q464"/>
      <c r="R464"/>
      <c r="S464"/>
      <c r="T464"/>
    </row>
    <row r="465" spans="1:20" ht="13.5">
      <c r="A465"/>
      <c r="B465"/>
      <c r="C465"/>
      <c r="D465"/>
      <c r="E465"/>
      <c r="F465"/>
      <c r="G465"/>
      <c r="H465"/>
      <c r="I465"/>
      <c r="J465"/>
      <c r="K465"/>
      <c r="L465"/>
      <c r="M465"/>
      <c r="N465"/>
      <c r="O465"/>
      <c r="P465"/>
      <c r="Q465"/>
      <c r="R465"/>
      <c r="S465"/>
      <c r="T465"/>
    </row>
    <row r="466" spans="1:20" ht="13.5">
      <c r="A466"/>
      <c r="B466"/>
      <c r="C466"/>
      <c r="D466"/>
      <c r="E466"/>
      <c r="F466"/>
      <c r="G466"/>
      <c r="H466"/>
      <c r="I466"/>
      <c r="J466"/>
      <c r="K466"/>
      <c r="L466"/>
      <c r="M466"/>
      <c r="N466"/>
      <c r="O466"/>
      <c r="P466"/>
      <c r="Q466"/>
      <c r="R466"/>
      <c r="S466"/>
      <c r="T466"/>
    </row>
    <row r="467" spans="1:20" ht="13.5">
      <c r="A467"/>
      <c r="B467"/>
      <c r="C467"/>
      <c r="D467"/>
      <c r="E467"/>
      <c r="F467"/>
      <c r="G467"/>
      <c r="H467"/>
      <c r="I467"/>
      <c r="J467"/>
      <c r="K467"/>
      <c r="L467"/>
      <c r="M467"/>
      <c r="N467"/>
      <c r="O467"/>
      <c r="P467"/>
      <c r="Q467"/>
      <c r="R467"/>
      <c r="S467"/>
      <c r="T467"/>
    </row>
    <row r="468" spans="1:20" ht="13.5">
      <c r="A468"/>
      <c r="B468"/>
      <c r="C468"/>
      <c r="D468"/>
      <c r="E468"/>
      <c r="F468"/>
      <c r="G468"/>
      <c r="H468"/>
      <c r="I468"/>
      <c r="J468"/>
      <c r="K468"/>
      <c r="L468"/>
      <c r="M468"/>
      <c r="N468"/>
      <c r="O468"/>
      <c r="P468"/>
      <c r="Q468"/>
      <c r="R468"/>
      <c r="S468"/>
      <c r="T468"/>
    </row>
    <row r="469" spans="1:20" ht="13.5">
      <c r="A469"/>
      <c r="B469"/>
      <c r="C469"/>
      <c r="D469"/>
      <c r="E469"/>
      <c r="F469"/>
      <c r="G469"/>
      <c r="H469"/>
      <c r="I469"/>
      <c r="J469"/>
      <c r="K469"/>
      <c r="L469"/>
      <c r="M469"/>
      <c r="N469"/>
      <c r="O469"/>
      <c r="P469"/>
      <c r="Q469"/>
      <c r="R469"/>
      <c r="S469"/>
      <c r="T469"/>
    </row>
    <row r="470" spans="1:20" ht="13.5">
      <c r="A470"/>
      <c r="B470"/>
      <c r="C470"/>
      <c r="D470"/>
      <c r="E470"/>
      <c r="F470"/>
      <c r="G470"/>
      <c r="H470"/>
      <c r="I470"/>
      <c r="J470"/>
      <c r="K470"/>
      <c r="L470"/>
      <c r="M470"/>
      <c r="N470"/>
      <c r="O470"/>
      <c r="P470"/>
      <c r="Q470"/>
      <c r="R470"/>
      <c r="S470"/>
      <c r="T470"/>
    </row>
    <row r="471" spans="1:20" ht="13.5">
      <c r="A471"/>
      <c r="B471"/>
      <c r="C471"/>
      <c r="D471"/>
      <c r="E471"/>
      <c r="F471"/>
      <c r="G471"/>
      <c r="H471"/>
      <c r="I471"/>
      <c r="J471"/>
      <c r="K471"/>
      <c r="L471"/>
      <c r="M471"/>
      <c r="N471"/>
      <c r="O471"/>
      <c r="P471"/>
      <c r="Q471"/>
      <c r="R471"/>
      <c r="S471"/>
      <c r="T471"/>
    </row>
    <row r="472" spans="1:20" ht="13.5">
      <c r="A472"/>
      <c r="B472"/>
      <c r="C472"/>
      <c r="D472"/>
      <c r="E472"/>
      <c r="F472"/>
      <c r="G472"/>
      <c r="H472"/>
      <c r="I472"/>
      <c r="J472"/>
      <c r="K472"/>
      <c r="L472"/>
      <c r="M472"/>
      <c r="N472"/>
      <c r="O472"/>
      <c r="P472"/>
      <c r="Q472"/>
      <c r="R472"/>
      <c r="S472"/>
      <c r="T472"/>
    </row>
    <row r="473" spans="1:20" ht="13.5">
      <c r="A473"/>
      <c r="B473"/>
      <c r="C473"/>
      <c r="D473"/>
      <c r="E473"/>
      <c r="F473"/>
      <c r="G473"/>
      <c r="H473"/>
      <c r="I473"/>
      <c r="J473"/>
      <c r="K473"/>
      <c r="L473"/>
      <c r="M473"/>
      <c r="N473"/>
      <c r="O473"/>
      <c r="P473"/>
      <c r="Q473"/>
      <c r="R473"/>
      <c r="S473"/>
      <c r="T473"/>
    </row>
    <row r="474" spans="1:20" ht="13.5">
      <c r="A474"/>
      <c r="B474"/>
      <c r="C474"/>
      <c r="D474"/>
      <c r="E474"/>
      <c r="F474"/>
      <c r="G474"/>
      <c r="H474"/>
      <c r="I474"/>
      <c r="J474"/>
      <c r="K474"/>
      <c r="L474"/>
      <c r="M474"/>
      <c r="N474"/>
      <c r="O474"/>
      <c r="P474"/>
      <c r="Q474"/>
      <c r="R474"/>
      <c r="S474"/>
      <c r="T474"/>
    </row>
    <row r="475" spans="1:20" ht="13.5">
      <c r="A475"/>
      <c r="B475"/>
      <c r="C475"/>
      <c r="D475"/>
      <c r="E475"/>
      <c r="F475"/>
      <c r="G475"/>
      <c r="H475"/>
      <c r="I475"/>
      <c r="J475"/>
      <c r="K475"/>
      <c r="L475"/>
      <c r="M475"/>
      <c r="N475"/>
      <c r="O475"/>
      <c r="P475"/>
      <c r="Q475"/>
      <c r="R475"/>
      <c r="S475"/>
      <c r="T475"/>
    </row>
    <row r="476" spans="1:20" ht="13.5">
      <c r="A476"/>
      <c r="B476"/>
      <c r="C476"/>
      <c r="D476"/>
      <c r="E476"/>
      <c r="F476"/>
      <c r="G476"/>
      <c r="H476"/>
      <c r="I476"/>
      <c r="J476"/>
      <c r="K476"/>
      <c r="L476"/>
      <c r="M476"/>
      <c r="N476"/>
      <c r="O476"/>
      <c r="P476"/>
      <c r="Q476"/>
      <c r="R476"/>
      <c r="S476"/>
      <c r="T476"/>
    </row>
    <row r="477" spans="1:20" ht="13.5">
      <c r="A477"/>
      <c r="B477"/>
      <c r="C477"/>
      <c r="D477"/>
      <c r="E477"/>
      <c r="F477"/>
      <c r="G477"/>
      <c r="H477"/>
      <c r="I477"/>
      <c r="J477"/>
      <c r="K477"/>
      <c r="L477"/>
      <c r="M477"/>
      <c r="N477"/>
      <c r="O477"/>
      <c r="P477"/>
      <c r="Q477"/>
      <c r="R477"/>
      <c r="S477"/>
      <c r="T477"/>
    </row>
    <row r="478" spans="1:20" ht="13.5">
      <c r="A478"/>
      <c r="B478"/>
      <c r="C478"/>
      <c r="D478"/>
      <c r="E478"/>
      <c r="F478"/>
      <c r="G478"/>
      <c r="H478"/>
      <c r="I478"/>
      <c r="J478"/>
      <c r="K478"/>
      <c r="L478"/>
      <c r="M478"/>
      <c r="N478"/>
      <c r="O478"/>
      <c r="P478"/>
      <c r="Q478"/>
      <c r="R478"/>
      <c r="S478"/>
      <c r="T478"/>
    </row>
    <row r="479" spans="1:20" ht="13.5">
      <c r="A479"/>
      <c r="B479"/>
      <c r="C479"/>
      <c r="D479"/>
      <c r="E479"/>
      <c r="F479"/>
      <c r="G479"/>
      <c r="H479"/>
      <c r="I479"/>
      <c r="J479"/>
      <c r="K479"/>
      <c r="L479"/>
      <c r="M479"/>
      <c r="N479"/>
      <c r="O479"/>
      <c r="P479"/>
      <c r="Q479"/>
      <c r="R479"/>
      <c r="S479"/>
      <c r="T479"/>
    </row>
    <row r="480" spans="1:20" ht="13.5">
      <c r="A480"/>
      <c r="B480"/>
      <c r="C480"/>
      <c r="D480"/>
      <c r="E480"/>
      <c r="F480"/>
      <c r="G480"/>
      <c r="H480"/>
      <c r="I480"/>
      <c r="J480"/>
      <c r="K480"/>
      <c r="L480"/>
      <c r="M480"/>
      <c r="N480"/>
      <c r="O480"/>
      <c r="P480"/>
      <c r="Q480"/>
      <c r="R480"/>
      <c r="S480"/>
      <c r="T480"/>
    </row>
    <row r="481" spans="1:20" ht="13.5">
      <c r="A481"/>
      <c r="B481"/>
      <c r="C481"/>
      <c r="D481"/>
      <c r="E481"/>
      <c r="F481"/>
      <c r="G481"/>
      <c r="H481"/>
      <c r="I481"/>
      <c r="J481"/>
      <c r="K481"/>
      <c r="L481"/>
      <c r="M481"/>
      <c r="N481"/>
      <c r="O481"/>
      <c r="P481"/>
      <c r="Q481"/>
      <c r="R481"/>
      <c r="S481"/>
      <c r="T481"/>
    </row>
    <row r="482" spans="1:20" ht="13.5">
      <c r="A482"/>
      <c r="B482"/>
      <c r="C482"/>
      <c r="D482"/>
      <c r="E482"/>
      <c r="F482"/>
      <c r="G482"/>
      <c r="H482"/>
      <c r="I482"/>
      <c r="J482"/>
      <c r="K482"/>
      <c r="L482"/>
      <c r="M482"/>
      <c r="N482"/>
      <c r="O482"/>
      <c r="P482"/>
      <c r="Q482"/>
      <c r="R482"/>
      <c r="S482"/>
      <c r="T482"/>
    </row>
    <row r="483" spans="1:20" ht="13.5">
      <c r="A483"/>
      <c r="B483"/>
      <c r="C483"/>
      <c r="D483"/>
      <c r="E483"/>
      <c r="F483"/>
      <c r="G483"/>
      <c r="H483"/>
      <c r="I483"/>
      <c r="J483"/>
      <c r="K483"/>
      <c r="L483"/>
      <c r="M483"/>
      <c r="N483"/>
      <c r="O483"/>
      <c r="P483"/>
      <c r="Q483"/>
      <c r="R483"/>
      <c r="S483"/>
      <c r="T483"/>
    </row>
    <row r="484" spans="1:20" ht="13.5">
      <c r="A484"/>
      <c r="B484"/>
      <c r="C484"/>
      <c r="D484"/>
      <c r="E484"/>
      <c r="F484"/>
      <c r="G484"/>
      <c r="H484"/>
      <c r="I484"/>
      <c r="J484"/>
      <c r="K484"/>
      <c r="L484"/>
      <c r="M484"/>
      <c r="N484"/>
      <c r="O484"/>
      <c r="P484"/>
      <c r="Q484"/>
      <c r="R484"/>
      <c r="S484"/>
      <c r="T484"/>
    </row>
    <row r="485" spans="1:20" ht="13.5">
      <c r="A485"/>
      <c r="B485"/>
      <c r="C485"/>
      <c r="D485"/>
      <c r="E485"/>
      <c r="F485"/>
      <c r="G485"/>
      <c r="H485"/>
      <c r="I485"/>
      <c r="J485"/>
      <c r="K485"/>
      <c r="L485"/>
      <c r="M485"/>
      <c r="N485"/>
      <c r="O485"/>
      <c r="P485"/>
      <c r="Q485"/>
      <c r="R485"/>
      <c r="S485"/>
      <c r="T485"/>
    </row>
    <row r="486" spans="1:20" ht="13.5">
      <c r="A486"/>
      <c r="B486"/>
      <c r="C486"/>
      <c r="D486"/>
      <c r="E486"/>
      <c r="F486"/>
      <c r="G486"/>
      <c r="H486"/>
      <c r="I486"/>
      <c r="J486"/>
      <c r="K486"/>
      <c r="L486"/>
      <c r="M486"/>
      <c r="N486"/>
      <c r="O486"/>
      <c r="P486"/>
      <c r="Q486"/>
      <c r="R486"/>
      <c r="S486"/>
      <c r="T486"/>
    </row>
    <row r="487" spans="1:20" ht="13.5">
      <c r="A487"/>
      <c r="B487"/>
      <c r="C487"/>
      <c r="D487"/>
      <c r="E487"/>
      <c r="F487"/>
      <c r="G487"/>
      <c r="H487"/>
      <c r="I487"/>
      <c r="J487"/>
      <c r="K487"/>
      <c r="L487"/>
      <c r="M487"/>
      <c r="N487"/>
      <c r="O487"/>
      <c r="P487"/>
      <c r="Q487"/>
      <c r="R487"/>
      <c r="S487"/>
      <c r="T487"/>
    </row>
    <row r="488" spans="1:20" ht="13.5">
      <c r="A488"/>
      <c r="B488"/>
      <c r="C488"/>
      <c r="D488"/>
      <c r="E488"/>
      <c r="F488"/>
      <c r="G488"/>
      <c r="H488"/>
      <c r="I488"/>
      <c r="J488"/>
      <c r="K488"/>
      <c r="L488"/>
      <c r="M488"/>
      <c r="N488"/>
      <c r="O488"/>
      <c r="P488"/>
      <c r="Q488"/>
      <c r="R488"/>
      <c r="S488"/>
      <c r="T488"/>
    </row>
    <row r="489" spans="1:20" ht="13.5">
      <c r="A489"/>
      <c r="B489"/>
      <c r="C489"/>
      <c r="D489"/>
      <c r="E489"/>
      <c r="F489"/>
      <c r="G489"/>
      <c r="H489"/>
      <c r="I489"/>
      <c r="J489"/>
      <c r="K489"/>
      <c r="L489"/>
      <c r="M489"/>
      <c r="N489"/>
      <c r="O489"/>
      <c r="P489"/>
      <c r="Q489"/>
      <c r="R489"/>
      <c r="S489"/>
      <c r="T489"/>
    </row>
    <row r="490" spans="1:20" ht="13.5">
      <c r="A490"/>
      <c r="B490"/>
      <c r="C490"/>
      <c r="D490"/>
      <c r="E490"/>
      <c r="F490"/>
      <c r="G490"/>
      <c r="H490"/>
      <c r="I490"/>
      <c r="J490"/>
      <c r="K490"/>
      <c r="L490"/>
      <c r="M490"/>
      <c r="N490"/>
      <c r="O490"/>
      <c r="P490"/>
      <c r="Q490"/>
      <c r="R490"/>
      <c r="S490"/>
      <c r="T490"/>
    </row>
    <row r="491" spans="1:20" ht="13.5">
      <c r="A491"/>
      <c r="B491"/>
      <c r="C491"/>
      <c r="D491"/>
      <c r="E491"/>
      <c r="F491"/>
      <c r="G491"/>
      <c r="H491"/>
      <c r="I491"/>
      <c r="J491"/>
      <c r="K491"/>
      <c r="L491"/>
      <c r="M491"/>
      <c r="N491"/>
      <c r="O491"/>
      <c r="P491"/>
      <c r="Q491"/>
      <c r="R491"/>
      <c r="S491"/>
      <c r="T491"/>
    </row>
    <row r="492" spans="1:20" ht="13.5">
      <c r="A492"/>
      <c r="B492"/>
      <c r="C492"/>
      <c r="D492"/>
      <c r="E492"/>
      <c r="F492"/>
      <c r="G492"/>
      <c r="H492"/>
      <c r="I492"/>
      <c r="J492"/>
      <c r="K492"/>
      <c r="L492"/>
      <c r="M492"/>
      <c r="N492"/>
      <c r="O492"/>
      <c r="P492"/>
      <c r="Q492"/>
      <c r="R492"/>
      <c r="S492"/>
      <c r="T492"/>
    </row>
    <row r="493" spans="1:20" ht="13.5">
      <c r="A493"/>
      <c r="B493"/>
      <c r="C493"/>
      <c r="D493"/>
      <c r="E493"/>
      <c r="F493"/>
      <c r="G493"/>
      <c r="H493"/>
      <c r="I493"/>
      <c r="J493"/>
      <c r="K493"/>
      <c r="L493"/>
      <c r="M493"/>
      <c r="N493"/>
      <c r="O493"/>
      <c r="P493"/>
      <c r="Q493"/>
      <c r="R493"/>
      <c r="S493"/>
      <c r="T493"/>
    </row>
    <row r="494" spans="1:20" ht="13.5">
      <c r="A494"/>
      <c r="B494"/>
      <c r="C494"/>
      <c r="D494"/>
      <c r="E494"/>
      <c r="F494"/>
      <c r="G494"/>
      <c r="H494"/>
      <c r="I494"/>
      <c r="J494"/>
      <c r="K494"/>
      <c r="L494"/>
      <c r="M494"/>
      <c r="N494"/>
      <c r="O494"/>
      <c r="P494"/>
      <c r="Q494"/>
      <c r="R494"/>
      <c r="S494"/>
      <c r="T494"/>
    </row>
    <row r="495" spans="1:20" ht="13.5">
      <c r="A495"/>
      <c r="B495"/>
      <c r="C495"/>
      <c r="D495"/>
      <c r="E495"/>
      <c r="F495"/>
      <c r="G495"/>
      <c r="H495"/>
      <c r="I495"/>
      <c r="J495"/>
      <c r="K495"/>
      <c r="L495"/>
      <c r="M495"/>
      <c r="N495"/>
      <c r="O495"/>
      <c r="P495"/>
      <c r="Q495"/>
      <c r="R495"/>
      <c r="S495"/>
      <c r="T495"/>
    </row>
    <row r="496" spans="1:20" ht="13.5">
      <c r="A496"/>
      <c r="B496"/>
      <c r="C496"/>
      <c r="D496"/>
      <c r="E496"/>
      <c r="F496"/>
      <c r="G496"/>
      <c r="H496"/>
      <c r="I496"/>
      <c r="J496"/>
      <c r="K496"/>
      <c r="L496"/>
      <c r="M496"/>
      <c r="N496"/>
      <c r="O496"/>
      <c r="P496"/>
      <c r="Q496"/>
      <c r="R496"/>
      <c r="S496"/>
      <c r="T496"/>
    </row>
    <row r="497" spans="1:20" ht="13.5">
      <c r="A497"/>
      <c r="B497"/>
      <c r="C497"/>
      <c r="D497"/>
      <c r="E497"/>
      <c r="F497"/>
      <c r="G497"/>
      <c r="H497"/>
      <c r="I497"/>
      <c r="J497"/>
      <c r="K497"/>
      <c r="L497"/>
      <c r="M497"/>
      <c r="N497"/>
      <c r="O497"/>
      <c r="P497"/>
      <c r="Q497"/>
      <c r="R497"/>
      <c r="S497"/>
      <c r="T497"/>
    </row>
    <row r="498" spans="1:20" ht="13.5">
      <c r="A498"/>
      <c r="B498"/>
      <c r="C498"/>
      <c r="D498"/>
      <c r="E498"/>
      <c r="F498"/>
      <c r="G498"/>
      <c r="H498"/>
      <c r="I498"/>
      <c r="J498"/>
      <c r="K498"/>
      <c r="L498"/>
      <c r="M498"/>
      <c r="N498"/>
      <c r="O498"/>
      <c r="P498"/>
      <c r="Q498"/>
      <c r="R498"/>
      <c r="S498"/>
      <c r="T498"/>
    </row>
    <row r="499" spans="1:20" ht="13.5">
      <c r="A499"/>
      <c r="B499"/>
      <c r="C499"/>
      <c r="D499"/>
      <c r="E499"/>
      <c r="F499"/>
      <c r="G499"/>
      <c r="H499"/>
      <c r="I499"/>
      <c r="J499"/>
      <c r="K499"/>
      <c r="L499"/>
      <c r="M499"/>
      <c r="N499"/>
      <c r="O499"/>
      <c r="P499"/>
      <c r="Q499"/>
      <c r="R499"/>
      <c r="S499"/>
      <c r="T499"/>
    </row>
    <row r="500" spans="1:20" ht="13.5">
      <c r="A500"/>
      <c r="B500"/>
      <c r="C500"/>
      <c r="D500"/>
      <c r="E500"/>
      <c r="F500"/>
      <c r="G500"/>
      <c r="H500"/>
      <c r="I500"/>
      <c r="J500"/>
      <c r="K500"/>
      <c r="L500"/>
      <c r="M500"/>
      <c r="N500"/>
      <c r="O500"/>
      <c r="P500"/>
      <c r="Q500"/>
      <c r="R500"/>
      <c r="S500"/>
      <c r="T500"/>
    </row>
    <row r="501" spans="1:20" ht="13.5">
      <c r="A501"/>
      <c r="B501"/>
      <c r="C501"/>
      <c r="D501"/>
      <c r="E501"/>
      <c r="F501"/>
      <c r="G501"/>
      <c r="H501"/>
      <c r="I501"/>
      <c r="J501"/>
      <c r="K501"/>
      <c r="L501"/>
      <c r="M501"/>
      <c r="N501"/>
      <c r="O501"/>
      <c r="P501"/>
      <c r="Q501"/>
      <c r="R501"/>
      <c r="S501"/>
      <c r="T501"/>
    </row>
    <row r="502" spans="1:20" ht="13.5">
      <c r="A502"/>
      <c r="B502"/>
      <c r="C502"/>
      <c r="D502"/>
      <c r="E502"/>
      <c r="F502"/>
      <c r="G502"/>
      <c r="H502"/>
      <c r="I502"/>
      <c r="J502"/>
      <c r="K502"/>
      <c r="L502"/>
      <c r="M502"/>
      <c r="N502"/>
      <c r="O502"/>
      <c r="P502"/>
      <c r="Q502"/>
      <c r="R502"/>
      <c r="S502"/>
      <c r="T502"/>
    </row>
    <row r="503" spans="1:20" ht="13.5">
      <c r="A503"/>
      <c r="B503"/>
      <c r="C503"/>
      <c r="D503"/>
      <c r="E503"/>
      <c r="F503"/>
      <c r="G503"/>
      <c r="H503"/>
      <c r="I503"/>
      <c r="J503"/>
      <c r="K503"/>
      <c r="L503"/>
      <c r="M503"/>
      <c r="N503"/>
      <c r="O503"/>
      <c r="P503"/>
      <c r="Q503"/>
      <c r="R503"/>
      <c r="S503"/>
      <c r="T503"/>
    </row>
    <row r="504" spans="1:20" ht="13.5">
      <c r="A504"/>
      <c r="B504"/>
      <c r="C504"/>
      <c r="D504"/>
      <c r="E504"/>
      <c r="F504"/>
      <c r="G504"/>
      <c r="H504"/>
      <c r="I504"/>
      <c r="J504"/>
      <c r="K504"/>
      <c r="L504"/>
      <c r="M504"/>
      <c r="N504"/>
      <c r="O504"/>
      <c r="P504"/>
      <c r="Q504"/>
      <c r="R504"/>
      <c r="S504"/>
      <c r="T504"/>
    </row>
    <row r="505" spans="1:20" ht="13.5">
      <c r="A505"/>
      <c r="B505"/>
      <c r="C505"/>
      <c r="D505"/>
      <c r="E505"/>
      <c r="F505"/>
      <c r="G505"/>
      <c r="H505"/>
      <c r="I505"/>
      <c r="J505"/>
      <c r="K505"/>
      <c r="L505"/>
      <c r="M505"/>
      <c r="N505"/>
      <c r="O505"/>
      <c r="P505"/>
      <c r="Q505"/>
      <c r="R505"/>
      <c r="S505"/>
      <c r="T505"/>
    </row>
    <row r="506" spans="1:20" ht="13.5">
      <c r="A506"/>
      <c r="B506"/>
      <c r="C506"/>
      <c r="D506"/>
      <c r="E506"/>
      <c r="F506"/>
      <c r="G506"/>
      <c r="H506"/>
      <c r="I506"/>
      <c r="J506"/>
      <c r="K506"/>
      <c r="L506"/>
      <c r="M506"/>
      <c r="N506"/>
      <c r="O506"/>
      <c r="P506"/>
      <c r="Q506"/>
      <c r="R506"/>
      <c r="S506"/>
      <c r="T506"/>
    </row>
    <row r="507" spans="1:20" ht="13.5">
      <c r="A507"/>
      <c r="B507"/>
      <c r="C507"/>
      <c r="D507"/>
      <c r="E507"/>
      <c r="F507"/>
      <c r="G507"/>
      <c r="H507"/>
      <c r="I507"/>
      <c r="J507"/>
      <c r="K507"/>
      <c r="L507"/>
      <c r="M507"/>
      <c r="N507"/>
      <c r="O507"/>
      <c r="P507"/>
      <c r="Q507"/>
      <c r="R507"/>
      <c r="S507"/>
      <c r="T507"/>
    </row>
    <row r="508" spans="1:20" ht="13.5">
      <c r="A508"/>
      <c r="B508"/>
      <c r="C508"/>
      <c r="D508"/>
      <c r="E508"/>
      <c r="F508"/>
      <c r="G508"/>
      <c r="H508"/>
      <c r="I508"/>
      <c r="J508"/>
      <c r="K508"/>
      <c r="L508"/>
      <c r="M508"/>
      <c r="N508"/>
      <c r="O508"/>
      <c r="P508"/>
      <c r="Q508"/>
      <c r="R508"/>
      <c r="S508"/>
      <c r="T508"/>
    </row>
    <row r="509" spans="1:20" ht="13.5">
      <c r="A509"/>
      <c r="B509"/>
      <c r="C509"/>
      <c r="D509"/>
      <c r="E509"/>
      <c r="F509"/>
      <c r="G509"/>
      <c r="H509"/>
      <c r="I509"/>
      <c r="J509"/>
      <c r="K509"/>
      <c r="L509"/>
      <c r="M509"/>
      <c r="N509"/>
      <c r="O509"/>
      <c r="P509"/>
      <c r="Q509"/>
      <c r="R509"/>
      <c r="S509"/>
      <c r="T509"/>
    </row>
    <row r="510" spans="1:20" ht="13.5">
      <c r="A510"/>
      <c r="B510"/>
      <c r="C510"/>
      <c r="D510"/>
      <c r="E510"/>
      <c r="F510"/>
      <c r="G510"/>
      <c r="H510"/>
      <c r="I510"/>
      <c r="J510"/>
      <c r="K510"/>
      <c r="L510"/>
      <c r="M510"/>
      <c r="N510"/>
      <c r="O510"/>
      <c r="P510"/>
      <c r="Q510"/>
      <c r="R510"/>
      <c r="S510"/>
      <c r="T510"/>
    </row>
    <row r="511" spans="1:20" ht="13.5">
      <c r="A511"/>
      <c r="B511"/>
      <c r="C511"/>
      <c r="D511"/>
      <c r="E511"/>
      <c r="F511"/>
      <c r="G511"/>
      <c r="H511"/>
      <c r="I511"/>
      <c r="J511"/>
      <c r="K511"/>
      <c r="L511"/>
      <c r="M511"/>
      <c r="N511"/>
      <c r="O511"/>
      <c r="P511"/>
      <c r="Q511"/>
      <c r="R511"/>
      <c r="S511"/>
      <c r="T511"/>
    </row>
    <row r="512" spans="1:20" ht="13.5">
      <c r="A512"/>
      <c r="B512"/>
      <c r="C512"/>
      <c r="D512"/>
      <c r="E512"/>
      <c r="F512"/>
      <c r="G512"/>
      <c r="H512"/>
      <c r="I512"/>
      <c r="J512"/>
      <c r="K512"/>
      <c r="L512"/>
      <c r="M512"/>
      <c r="N512"/>
      <c r="O512"/>
      <c r="P512"/>
      <c r="Q512"/>
      <c r="R512"/>
      <c r="S512"/>
      <c r="T512"/>
    </row>
    <row r="513" spans="1:20" ht="13.5">
      <c r="A513"/>
      <c r="B513"/>
      <c r="C513"/>
      <c r="D513"/>
      <c r="E513"/>
      <c r="F513"/>
      <c r="G513"/>
      <c r="H513"/>
      <c r="I513"/>
      <c r="J513"/>
      <c r="K513"/>
      <c r="L513"/>
      <c r="M513"/>
      <c r="N513"/>
      <c r="O513"/>
      <c r="P513"/>
      <c r="Q513"/>
      <c r="R513"/>
      <c r="S513"/>
      <c r="T513"/>
    </row>
    <row r="514" spans="1:20" ht="13.5">
      <c r="A514"/>
      <c r="B514"/>
      <c r="C514"/>
      <c r="D514"/>
      <c r="E514"/>
      <c r="F514"/>
      <c r="G514"/>
      <c r="H514"/>
      <c r="I514"/>
      <c r="J514"/>
      <c r="K514"/>
      <c r="L514"/>
      <c r="M514"/>
      <c r="N514"/>
      <c r="O514"/>
      <c r="P514"/>
      <c r="Q514"/>
      <c r="R514"/>
      <c r="S514"/>
      <c r="T514"/>
    </row>
    <row r="515" spans="1:20" ht="13.5">
      <c r="A515"/>
      <c r="B515"/>
      <c r="C515"/>
      <c r="D515"/>
      <c r="E515"/>
      <c r="F515"/>
      <c r="G515"/>
      <c r="H515"/>
      <c r="I515"/>
      <c r="J515"/>
      <c r="K515"/>
      <c r="L515"/>
      <c r="M515"/>
      <c r="N515"/>
      <c r="O515"/>
      <c r="P515"/>
      <c r="Q515"/>
      <c r="R515"/>
      <c r="S515"/>
      <c r="T515"/>
    </row>
    <row r="516" spans="1:20" ht="13.5">
      <c r="A516"/>
      <c r="B516"/>
      <c r="C516"/>
      <c r="D516"/>
      <c r="E516"/>
      <c r="F516"/>
      <c r="G516"/>
      <c r="H516"/>
      <c r="I516"/>
      <c r="J516"/>
      <c r="K516"/>
      <c r="L516"/>
      <c r="M516"/>
      <c r="N516"/>
      <c r="O516"/>
      <c r="P516"/>
      <c r="Q516"/>
      <c r="R516"/>
      <c r="S516"/>
      <c r="T516"/>
    </row>
    <row r="517" spans="1:20" ht="13.5">
      <c r="A517"/>
      <c r="B517"/>
      <c r="C517"/>
      <c r="D517"/>
      <c r="E517"/>
      <c r="F517"/>
      <c r="G517"/>
      <c r="H517"/>
      <c r="I517"/>
      <c r="J517"/>
      <c r="K517"/>
      <c r="L517"/>
      <c r="M517"/>
      <c r="N517"/>
      <c r="O517"/>
      <c r="P517"/>
      <c r="Q517"/>
      <c r="R517"/>
      <c r="S517"/>
      <c r="T517"/>
    </row>
    <row r="518" spans="1:20" ht="13.5">
      <c r="A518"/>
      <c r="B518"/>
      <c r="C518"/>
      <c r="D518"/>
      <c r="E518"/>
      <c r="F518"/>
      <c r="G518"/>
      <c r="H518"/>
      <c r="I518"/>
      <c r="J518"/>
      <c r="K518"/>
      <c r="L518"/>
      <c r="M518"/>
      <c r="N518"/>
      <c r="O518"/>
      <c r="P518"/>
      <c r="Q518"/>
      <c r="R518"/>
      <c r="S518"/>
      <c r="T518"/>
    </row>
    <row r="519" spans="1:20" ht="13.5">
      <c r="A519"/>
      <c r="B519"/>
      <c r="C519"/>
      <c r="D519"/>
      <c r="E519"/>
      <c r="F519"/>
      <c r="G519"/>
      <c r="H519"/>
      <c r="I519"/>
      <c r="J519"/>
      <c r="K519"/>
      <c r="L519"/>
      <c r="M519"/>
      <c r="N519"/>
      <c r="O519"/>
      <c r="P519"/>
      <c r="Q519"/>
      <c r="R519"/>
      <c r="S519"/>
      <c r="T519"/>
    </row>
    <row r="520" spans="1:20" ht="13.5">
      <c r="A520"/>
      <c r="B520"/>
      <c r="C520"/>
      <c r="D520"/>
      <c r="E520"/>
      <c r="F520"/>
      <c r="G520"/>
      <c r="H520"/>
      <c r="I520"/>
      <c r="J520"/>
      <c r="K520"/>
      <c r="L520"/>
      <c r="M520"/>
      <c r="N520"/>
      <c r="O520"/>
      <c r="P520"/>
      <c r="Q520"/>
      <c r="R520"/>
      <c r="S520"/>
      <c r="T520"/>
    </row>
    <row r="521" spans="1:20" ht="13.5">
      <c r="A521"/>
      <c r="B521"/>
      <c r="C521"/>
      <c r="D521"/>
      <c r="E521"/>
      <c r="F521"/>
      <c r="G521"/>
      <c r="H521"/>
      <c r="I521"/>
      <c r="J521"/>
      <c r="K521"/>
      <c r="L521"/>
      <c r="M521"/>
      <c r="N521"/>
      <c r="O521"/>
      <c r="P521"/>
      <c r="Q521"/>
      <c r="R521"/>
      <c r="S521"/>
      <c r="T521"/>
    </row>
    <row r="522" spans="1:20" ht="13.5">
      <c r="A522"/>
      <c r="B522"/>
      <c r="C522"/>
      <c r="D522"/>
      <c r="E522"/>
      <c r="F522"/>
      <c r="G522"/>
      <c r="H522"/>
      <c r="I522"/>
      <c r="J522"/>
      <c r="K522"/>
      <c r="L522"/>
      <c r="M522"/>
      <c r="N522"/>
      <c r="O522"/>
      <c r="P522"/>
      <c r="Q522"/>
      <c r="R522"/>
      <c r="S522"/>
      <c r="T522"/>
    </row>
    <row r="523" spans="1:20" ht="13.5">
      <c r="A523"/>
      <c r="B523"/>
      <c r="C523"/>
      <c r="D523"/>
      <c r="E523"/>
      <c r="F523"/>
      <c r="G523"/>
      <c r="H523"/>
      <c r="I523"/>
      <c r="J523"/>
      <c r="K523"/>
      <c r="L523"/>
      <c r="M523"/>
      <c r="N523"/>
      <c r="O523"/>
      <c r="P523"/>
      <c r="Q523"/>
      <c r="R523"/>
      <c r="S523"/>
      <c r="T523"/>
    </row>
    <row r="524" spans="1:20" ht="13.5">
      <c r="A524"/>
      <c r="B524"/>
      <c r="C524"/>
      <c r="D524"/>
      <c r="E524"/>
      <c r="F524"/>
      <c r="G524"/>
      <c r="H524"/>
      <c r="I524"/>
      <c r="J524"/>
      <c r="K524"/>
      <c r="L524"/>
      <c r="M524"/>
      <c r="N524"/>
      <c r="O524"/>
      <c r="P524"/>
      <c r="Q524"/>
      <c r="R524"/>
      <c r="S524"/>
      <c r="T524"/>
    </row>
    <row r="525" spans="1:20" ht="13.5">
      <c r="A525"/>
      <c r="B525"/>
      <c r="C525"/>
      <c r="D525"/>
      <c r="E525"/>
      <c r="F525"/>
      <c r="G525"/>
      <c r="H525"/>
      <c r="I525"/>
      <c r="J525"/>
      <c r="K525"/>
      <c r="L525"/>
      <c r="M525"/>
      <c r="N525"/>
      <c r="O525"/>
      <c r="P525"/>
      <c r="Q525"/>
      <c r="R525"/>
      <c r="S525"/>
      <c r="T525"/>
    </row>
    <row r="526" spans="1:20" ht="13.5">
      <c r="A526"/>
      <c r="B526"/>
      <c r="C526"/>
      <c r="D526"/>
      <c r="E526"/>
      <c r="F526"/>
      <c r="G526"/>
      <c r="H526"/>
      <c r="I526"/>
      <c r="J526"/>
      <c r="K526"/>
      <c r="L526"/>
      <c r="M526"/>
      <c r="N526"/>
      <c r="O526"/>
      <c r="P526"/>
      <c r="Q526"/>
      <c r="R526"/>
      <c r="S526"/>
      <c r="T526"/>
    </row>
    <row r="527" spans="1:20" ht="13.5">
      <c r="A527"/>
      <c r="B527"/>
      <c r="C527"/>
      <c r="D527"/>
      <c r="E527"/>
      <c r="F527"/>
      <c r="G527"/>
      <c r="H527"/>
      <c r="I527"/>
      <c r="J527"/>
      <c r="K527"/>
      <c r="L527"/>
      <c r="M527"/>
      <c r="N527"/>
      <c r="O527"/>
      <c r="P527"/>
      <c r="Q527"/>
      <c r="R527"/>
      <c r="S527"/>
      <c r="T527"/>
    </row>
    <row r="528" spans="1:20" ht="13.5">
      <c r="A528"/>
      <c r="B528"/>
      <c r="C528"/>
      <c r="D528"/>
      <c r="E528"/>
      <c r="F528"/>
      <c r="G528"/>
      <c r="H528"/>
      <c r="I528"/>
      <c r="J528"/>
      <c r="K528"/>
      <c r="L528"/>
      <c r="M528"/>
      <c r="N528"/>
      <c r="O528"/>
      <c r="P528"/>
      <c r="Q528"/>
      <c r="R528"/>
      <c r="S528"/>
      <c r="T528"/>
    </row>
    <row r="529" spans="1:20" ht="13.5">
      <c r="A529"/>
      <c r="B529"/>
      <c r="C529"/>
      <c r="D529"/>
      <c r="E529"/>
      <c r="F529"/>
      <c r="G529"/>
      <c r="H529"/>
      <c r="I529"/>
      <c r="J529"/>
      <c r="K529"/>
      <c r="L529"/>
      <c r="M529"/>
      <c r="N529"/>
      <c r="O529"/>
      <c r="P529"/>
      <c r="Q529"/>
      <c r="R529"/>
      <c r="S529"/>
      <c r="T529"/>
    </row>
    <row r="530" spans="1:20" ht="13.5">
      <c r="A530"/>
      <c r="B530"/>
      <c r="C530"/>
      <c r="D530"/>
      <c r="E530"/>
      <c r="F530"/>
      <c r="G530"/>
      <c r="H530"/>
      <c r="I530"/>
      <c r="J530"/>
      <c r="K530"/>
      <c r="L530"/>
      <c r="M530"/>
      <c r="N530"/>
      <c r="O530"/>
      <c r="P530"/>
      <c r="Q530"/>
      <c r="R530"/>
      <c r="S530"/>
      <c r="T530"/>
    </row>
    <row r="531" spans="1:20" ht="13.5">
      <c r="A531"/>
      <c r="B531"/>
      <c r="C531"/>
      <c r="D531"/>
      <c r="E531"/>
      <c r="F531"/>
      <c r="G531"/>
      <c r="H531"/>
      <c r="I531"/>
      <c r="J531"/>
      <c r="K531"/>
      <c r="L531"/>
      <c r="M531"/>
      <c r="N531"/>
      <c r="O531"/>
      <c r="P531"/>
      <c r="Q531"/>
      <c r="R531"/>
      <c r="S531"/>
      <c r="T531"/>
    </row>
    <row r="532" spans="1:20" ht="13.5">
      <c r="A532"/>
      <c r="B532"/>
      <c r="C532"/>
      <c r="D532"/>
      <c r="E532"/>
      <c r="F532"/>
      <c r="G532"/>
      <c r="H532"/>
      <c r="I532"/>
      <c r="J532"/>
      <c r="K532"/>
      <c r="L532"/>
      <c r="M532"/>
      <c r="N532"/>
      <c r="O532"/>
      <c r="P532"/>
      <c r="Q532"/>
      <c r="R532"/>
      <c r="S532"/>
      <c r="T532"/>
    </row>
    <row r="533" spans="1:20" ht="13.5">
      <c r="A533"/>
      <c r="B533"/>
      <c r="C533"/>
      <c r="D533"/>
      <c r="E533"/>
      <c r="F533"/>
      <c r="G533"/>
      <c r="H533"/>
      <c r="I533"/>
      <c r="J533"/>
      <c r="K533"/>
      <c r="L533"/>
      <c r="M533"/>
      <c r="N533"/>
      <c r="O533"/>
      <c r="P533"/>
      <c r="Q533"/>
      <c r="R533"/>
      <c r="S533"/>
      <c r="T533"/>
    </row>
    <row r="534" spans="1:20" ht="13.5">
      <c r="A534"/>
      <c r="B534"/>
      <c r="C534"/>
      <c r="D534"/>
      <c r="E534"/>
      <c r="F534"/>
      <c r="G534"/>
      <c r="H534"/>
      <c r="I534"/>
      <c r="J534"/>
      <c r="K534"/>
      <c r="L534"/>
      <c r="M534"/>
      <c r="N534"/>
      <c r="O534"/>
      <c r="P534"/>
      <c r="Q534"/>
      <c r="R534"/>
      <c r="S534"/>
      <c r="T534"/>
    </row>
    <row r="535" spans="1:20" ht="13.5">
      <c r="A535"/>
      <c r="B535"/>
      <c r="C535"/>
      <c r="D535"/>
      <c r="E535"/>
      <c r="F535"/>
      <c r="G535"/>
      <c r="H535"/>
      <c r="I535"/>
      <c r="J535"/>
      <c r="K535"/>
      <c r="L535"/>
      <c r="M535"/>
      <c r="N535"/>
      <c r="O535"/>
      <c r="P535"/>
      <c r="Q535"/>
      <c r="R535"/>
      <c r="S535"/>
      <c r="T535"/>
    </row>
    <row r="536" spans="1:20" ht="13.5">
      <c r="A536"/>
      <c r="B536"/>
      <c r="C536"/>
      <c r="D536"/>
      <c r="E536"/>
      <c r="F536"/>
      <c r="G536"/>
      <c r="H536"/>
      <c r="I536"/>
      <c r="J536"/>
      <c r="K536"/>
      <c r="L536"/>
      <c r="M536"/>
      <c r="N536"/>
      <c r="O536"/>
      <c r="P536"/>
      <c r="Q536"/>
      <c r="R536"/>
      <c r="S536"/>
      <c r="T536"/>
    </row>
    <row r="537" spans="1:20" ht="13.5">
      <c r="A537"/>
      <c r="B537"/>
      <c r="C537"/>
      <c r="D537"/>
      <c r="E537"/>
      <c r="F537"/>
      <c r="G537"/>
      <c r="H537"/>
      <c r="I537"/>
      <c r="J537"/>
      <c r="K537"/>
      <c r="L537"/>
      <c r="M537"/>
      <c r="N537"/>
      <c r="O537"/>
      <c r="P537"/>
      <c r="Q537"/>
      <c r="R537"/>
      <c r="S537"/>
      <c r="T537"/>
    </row>
    <row r="538" spans="1:20" ht="13.5">
      <c r="A538"/>
      <c r="B538"/>
      <c r="C538"/>
      <c r="D538"/>
      <c r="E538"/>
      <c r="F538"/>
      <c r="G538"/>
      <c r="H538"/>
      <c r="I538"/>
      <c r="J538"/>
      <c r="K538"/>
      <c r="L538"/>
      <c r="M538"/>
      <c r="N538"/>
      <c r="O538"/>
      <c r="P538"/>
      <c r="Q538"/>
      <c r="R538"/>
      <c r="S538"/>
      <c r="T538"/>
    </row>
    <row r="539" spans="1:20" ht="13.5">
      <c r="A539"/>
      <c r="B539"/>
      <c r="C539"/>
      <c r="D539"/>
      <c r="E539"/>
      <c r="F539"/>
      <c r="G539"/>
      <c r="H539"/>
      <c r="I539"/>
      <c r="J539"/>
      <c r="K539"/>
      <c r="L539"/>
      <c r="M539"/>
      <c r="N539"/>
      <c r="O539"/>
      <c r="P539"/>
      <c r="Q539"/>
      <c r="R539"/>
      <c r="S539"/>
      <c r="T539"/>
    </row>
    <row r="540" spans="1:20" ht="13.5">
      <c r="A540"/>
      <c r="B540"/>
      <c r="C540"/>
      <c r="D540"/>
      <c r="E540"/>
      <c r="F540"/>
      <c r="G540"/>
      <c r="H540"/>
      <c r="I540"/>
      <c r="J540"/>
      <c r="K540"/>
      <c r="L540"/>
      <c r="M540"/>
      <c r="N540"/>
      <c r="O540"/>
      <c r="P540"/>
      <c r="Q540"/>
      <c r="R540"/>
      <c r="S540"/>
      <c r="T540"/>
    </row>
    <row r="541" spans="1:20" ht="13.5">
      <c r="A541"/>
      <c r="B541"/>
      <c r="C541"/>
      <c r="D541"/>
      <c r="E541"/>
      <c r="F541"/>
      <c r="G541"/>
      <c r="H541"/>
      <c r="I541"/>
      <c r="J541"/>
      <c r="K541"/>
      <c r="L541"/>
      <c r="M541"/>
      <c r="N541"/>
      <c r="O541"/>
      <c r="P541"/>
      <c r="Q541"/>
      <c r="R541"/>
      <c r="S541"/>
      <c r="T541"/>
    </row>
    <row r="542" spans="1:20" ht="13.5">
      <c r="A542"/>
      <c r="B542"/>
      <c r="C542"/>
      <c r="D542"/>
      <c r="E542"/>
      <c r="F542"/>
      <c r="G542"/>
      <c r="H542"/>
      <c r="I542"/>
      <c r="J542"/>
      <c r="K542"/>
      <c r="L542"/>
      <c r="M542"/>
      <c r="N542"/>
      <c r="O542"/>
      <c r="P542"/>
      <c r="Q542"/>
      <c r="R542"/>
      <c r="S542"/>
      <c r="T542"/>
    </row>
    <row r="543" spans="1:20" ht="13.5">
      <c r="A543"/>
      <c r="B543"/>
      <c r="C543"/>
      <c r="D543"/>
      <c r="E543"/>
      <c r="F543"/>
      <c r="G543"/>
      <c r="H543"/>
      <c r="I543"/>
      <c r="J543"/>
      <c r="K543"/>
      <c r="L543"/>
      <c r="M543"/>
      <c r="N543"/>
      <c r="O543"/>
      <c r="P543"/>
      <c r="Q543"/>
      <c r="R543"/>
      <c r="S543"/>
      <c r="T543"/>
    </row>
    <row r="544" spans="1:20" ht="13.5">
      <c r="A544"/>
      <c r="B544"/>
      <c r="C544"/>
      <c r="D544"/>
      <c r="E544"/>
      <c r="F544"/>
      <c r="G544"/>
      <c r="H544"/>
      <c r="I544"/>
      <c r="J544"/>
      <c r="K544"/>
      <c r="L544"/>
      <c r="M544"/>
      <c r="N544"/>
      <c r="O544"/>
      <c r="P544"/>
      <c r="Q544"/>
      <c r="R544"/>
      <c r="S544"/>
      <c r="T544"/>
    </row>
    <row r="545" spans="1:20" ht="13.5">
      <c r="A545"/>
      <c r="B545"/>
      <c r="C545"/>
      <c r="D545"/>
      <c r="E545"/>
      <c r="F545"/>
      <c r="G545"/>
      <c r="H545"/>
      <c r="I545"/>
      <c r="J545"/>
      <c r="K545"/>
      <c r="L545"/>
      <c r="M545"/>
      <c r="N545"/>
      <c r="O545"/>
      <c r="P545"/>
      <c r="Q545"/>
      <c r="R545"/>
      <c r="S545"/>
      <c r="T545"/>
    </row>
    <row r="546" spans="1:20" ht="13.5">
      <c r="A546"/>
      <c r="B546"/>
      <c r="C546"/>
      <c r="D546"/>
      <c r="E546"/>
      <c r="F546"/>
      <c r="G546"/>
      <c r="H546"/>
      <c r="I546"/>
      <c r="J546"/>
      <c r="K546"/>
      <c r="L546"/>
      <c r="M546"/>
      <c r="N546"/>
      <c r="O546"/>
      <c r="P546"/>
      <c r="Q546"/>
      <c r="R546"/>
      <c r="S546"/>
      <c r="T546"/>
    </row>
    <row r="547" spans="1:20" ht="13.5">
      <c r="A547"/>
      <c r="B547"/>
      <c r="C547"/>
      <c r="D547"/>
      <c r="E547"/>
      <c r="F547"/>
      <c r="G547"/>
      <c r="H547"/>
      <c r="I547"/>
      <c r="J547"/>
      <c r="K547"/>
      <c r="L547"/>
      <c r="M547"/>
      <c r="N547"/>
      <c r="O547"/>
      <c r="P547"/>
      <c r="Q547"/>
      <c r="R547"/>
      <c r="S547"/>
      <c r="T547"/>
    </row>
    <row r="548" spans="1:20" ht="13.5">
      <c r="A548"/>
      <c r="B548"/>
      <c r="C548"/>
      <c r="D548"/>
      <c r="E548"/>
      <c r="F548"/>
      <c r="G548"/>
      <c r="H548"/>
      <c r="I548"/>
      <c r="J548"/>
      <c r="K548"/>
      <c r="L548"/>
      <c r="M548"/>
      <c r="N548"/>
      <c r="O548"/>
      <c r="P548"/>
      <c r="Q548"/>
      <c r="R548"/>
      <c r="S548"/>
      <c r="T548"/>
    </row>
    <row r="549" spans="1:20" ht="13.5">
      <c r="A549"/>
      <c r="B549"/>
      <c r="C549"/>
      <c r="D549"/>
      <c r="E549"/>
      <c r="F549"/>
      <c r="G549"/>
      <c r="H549"/>
      <c r="I549"/>
      <c r="J549"/>
      <c r="K549"/>
      <c r="L549"/>
      <c r="M549"/>
      <c r="N549"/>
      <c r="O549"/>
      <c r="P549"/>
      <c r="Q549"/>
      <c r="R549"/>
      <c r="S549"/>
      <c r="T549"/>
    </row>
    <row r="550" spans="1:20" ht="13.5">
      <c r="A550"/>
      <c r="B550"/>
      <c r="C550"/>
      <c r="D550"/>
      <c r="E550"/>
      <c r="F550"/>
      <c r="G550"/>
      <c r="H550"/>
      <c r="I550"/>
      <c r="J550"/>
      <c r="K550"/>
      <c r="L550"/>
      <c r="M550"/>
      <c r="N550"/>
      <c r="O550"/>
      <c r="P550"/>
      <c r="Q550"/>
      <c r="R550"/>
      <c r="S550"/>
      <c r="T550"/>
    </row>
    <row r="551" spans="1:20" ht="13.5">
      <c r="A551"/>
      <c r="B551"/>
      <c r="C551"/>
      <c r="D551"/>
      <c r="E551"/>
      <c r="F551"/>
      <c r="G551"/>
      <c r="H551"/>
      <c r="I551"/>
      <c r="J551"/>
      <c r="K551"/>
      <c r="L551"/>
      <c r="M551"/>
      <c r="N551"/>
      <c r="O551"/>
      <c r="P551"/>
      <c r="Q551"/>
      <c r="R551"/>
      <c r="S551"/>
      <c r="T551"/>
    </row>
    <row r="552" spans="1:20" ht="13.5">
      <c r="A552"/>
      <c r="B552"/>
      <c r="C552"/>
      <c r="D552"/>
      <c r="E552"/>
      <c r="F552"/>
      <c r="G552"/>
      <c r="H552"/>
      <c r="I552"/>
      <c r="J552"/>
      <c r="K552"/>
      <c r="L552"/>
      <c r="M552"/>
      <c r="N552"/>
      <c r="O552"/>
      <c r="P552"/>
      <c r="Q552"/>
      <c r="R552"/>
      <c r="S552"/>
      <c r="T552"/>
    </row>
    <row r="553" spans="1:20" ht="13.5">
      <c r="A553"/>
      <c r="B553"/>
      <c r="C553"/>
      <c r="D553"/>
      <c r="E553"/>
      <c r="F553"/>
      <c r="G553"/>
      <c r="H553"/>
      <c r="I553"/>
      <c r="J553"/>
      <c r="K553"/>
      <c r="L553"/>
      <c r="M553"/>
      <c r="N553"/>
      <c r="O553"/>
      <c r="P553"/>
      <c r="Q553"/>
      <c r="R553"/>
      <c r="S553"/>
      <c r="T553"/>
    </row>
    <row r="554" spans="1:20" ht="13.5">
      <c r="A554"/>
      <c r="B554"/>
      <c r="C554"/>
      <c r="D554"/>
      <c r="E554"/>
      <c r="F554"/>
      <c r="G554"/>
      <c r="H554"/>
      <c r="I554"/>
      <c r="J554"/>
      <c r="K554"/>
      <c r="L554"/>
      <c r="M554"/>
      <c r="N554"/>
      <c r="O554"/>
      <c r="P554"/>
      <c r="Q554"/>
      <c r="R554"/>
      <c r="S554"/>
      <c r="T554"/>
    </row>
    <row r="555" spans="1:20" ht="13.5">
      <c r="A555"/>
      <c r="B555"/>
      <c r="C555"/>
      <c r="D555"/>
      <c r="E555"/>
      <c r="F555"/>
      <c r="G555"/>
      <c r="H555"/>
      <c r="I555"/>
      <c r="J555"/>
      <c r="K555"/>
      <c r="L555"/>
      <c r="M555"/>
      <c r="N555"/>
      <c r="O555"/>
      <c r="P555"/>
      <c r="Q555"/>
      <c r="R555"/>
      <c r="S555"/>
      <c r="T555"/>
    </row>
    <row r="556" spans="1:20" ht="13.5">
      <c r="A556"/>
      <c r="B556"/>
      <c r="C556"/>
      <c r="D556"/>
      <c r="E556"/>
      <c r="F556"/>
      <c r="G556"/>
      <c r="H556"/>
      <c r="I556"/>
      <c r="J556"/>
      <c r="K556"/>
      <c r="L556"/>
      <c r="M556"/>
      <c r="N556"/>
      <c r="O556"/>
      <c r="P556"/>
      <c r="Q556"/>
      <c r="R556"/>
      <c r="S556"/>
      <c r="T556"/>
    </row>
    <row r="557" spans="1:20" ht="13.5">
      <c r="A557"/>
      <c r="B557"/>
      <c r="C557"/>
      <c r="D557"/>
      <c r="E557"/>
      <c r="F557"/>
      <c r="G557"/>
      <c r="H557"/>
      <c r="I557"/>
      <c r="J557"/>
      <c r="K557"/>
      <c r="L557"/>
      <c r="M557"/>
      <c r="N557"/>
      <c r="O557"/>
      <c r="P557"/>
      <c r="Q557"/>
      <c r="R557"/>
      <c r="S557"/>
      <c r="T557"/>
    </row>
    <row r="558" spans="1:20" ht="13.5">
      <c r="A558"/>
      <c r="B558"/>
      <c r="C558"/>
      <c r="D558"/>
      <c r="E558"/>
      <c r="F558"/>
      <c r="G558"/>
      <c r="H558"/>
      <c r="I558"/>
      <c r="J558"/>
      <c r="K558"/>
      <c r="L558"/>
      <c r="M558"/>
      <c r="N558"/>
      <c r="O558"/>
      <c r="P558"/>
      <c r="Q558"/>
      <c r="R558"/>
      <c r="S558"/>
      <c r="T558"/>
    </row>
    <row r="559" spans="1:20" ht="13.5">
      <c r="A559"/>
      <c r="B559"/>
      <c r="C559"/>
      <c r="D559"/>
      <c r="E559"/>
      <c r="F559"/>
      <c r="G559"/>
      <c r="H559"/>
      <c r="I559"/>
      <c r="J559"/>
      <c r="K559"/>
      <c r="L559"/>
      <c r="M559"/>
      <c r="N559"/>
      <c r="O559"/>
      <c r="P559"/>
      <c r="Q559"/>
      <c r="R559"/>
      <c r="S559"/>
      <c r="T559"/>
    </row>
    <row r="560" spans="1:20" ht="13.5">
      <c r="A560"/>
      <c r="B560"/>
      <c r="C560"/>
      <c r="D560"/>
      <c r="E560"/>
      <c r="F560"/>
      <c r="G560"/>
      <c r="H560"/>
      <c r="I560"/>
      <c r="J560"/>
      <c r="K560"/>
      <c r="L560"/>
      <c r="M560"/>
      <c r="N560"/>
      <c r="O560"/>
      <c r="P560"/>
      <c r="Q560"/>
      <c r="R560"/>
      <c r="S560"/>
      <c r="T560"/>
    </row>
    <row r="561" spans="1:20" ht="13.5">
      <c r="A561"/>
      <c r="B561"/>
      <c r="C561"/>
      <c r="D561"/>
      <c r="E561"/>
      <c r="F561"/>
      <c r="G561"/>
      <c r="H561"/>
      <c r="I561"/>
      <c r="J561"/>
      <c r="K561"/>
      <c r="L561"/>
      <c r="M561"/>
      <c r="N561"/>
      <c r="O561"/>
      <c r="P561"/>
      <c r="Q561"/>
      <c r="R561"/>
      <c r="S561"/>
      <c r="T561"/>
    </row>
    <row r="562" spans="1:20" ht="13.5">
      <c r="A562"/>
      <c r="B562"/>
      <c r="C562"/>
      <c r="D562"/>
      <c r="E562"/>
      <c r="F562"/>
      <c r="G562"/>
      <c r="H562"/>
      <c r="I562"/>
      <c r="J562"/>
      <c r="K562"/>
      <c r="L562"/>
      <c r="M562"/>
      <c r="N562"/>
      <c r="O562"/>
      <c r="P562"/>
      <c r="Q562"/>
      <c r="R562"/>
      <c r="S562"/>
      <c r="T562"/>
    </row>
    <row r="563" spans="1:20" ht="13.5">
      <c r="A563"/>
      <c r="B563"/>
      <c r="C563"/>
      <c r="D563"/>
      <c r="E563"/>
      <c r="F563"/>
      <c r="G563"/>
      <c r="H563"/>
      <c r="I563"/>
      <c r="J563"/>
      <c r="K563"/>
      <c r="L563"/>
      <c r="M563"/>
      <c r="N563"/>
      <c r="O563"/>
      <c r="P563"/>
      <c r="Q563"/>
      <c r="R563"/>
      <c r="S563"/>
      <c r="T563"/>
    </row>
    <row r="564" spans="1:20" ht="13.5">
      <c r="A564"/>
      <c r="B564"/>
      <c r="C564"/>
      <c r="D564"/>
      <c r="E564"/>
      <c r="F564"/>
      <c r="G564"/>
      <c r="H564"/>
      <c r="I564"/>
      <c r="J564"/>
      <c r="K564"/>
      <c r="L564"/>
      <c r="M564"/>
      <c r="N564"/>
      <c r="O564"/>
      <c r="P564"/>
      <c r="Q564"/>
      <c r="R564"/>
      <c r="S564"/>
      <c r="T564"/>
    </row>
    <row r="565" spans="1:20" ht="13.5">
      <c r="A565"/>
      <c r="B565"/>
      <c r="C565"/>
      <c r="D565"/>
      <c r="E565"/>
      <c r="F565"/>
      <c r="G565"/>
      <c r="H565"/>
      <c r="I565"/>
      <c r="J565"/>
      <c r="K565"/>
      <c r="L565"/>
      <c r="M565"/>
      <c r="N565"/>
      <c r="O565"/>
      <c r="P565"/>
      <c r="Q565"/>
      <c r="R565"/>
      <c r="S565"/>
      <c r="T565"/>
    </row>
    <row r="566" spans="1:20" ht="13.5">
      <c r="A566"/>
      <c r="B566"/>
      <c r="C566"/>
      <c r="D566"/>
      <c r="E566"/>
      <c r="F566"/>
      <c r="G566"/>
      <c r="H566"/>
      <c r="I566"/>
      <c r="J566"/>
      <c r="K566"/>
      <c r="L566"/>
      <c r="M566"/>
      <c r="N566"/>
      <c r="O566"/>
      <c r="P566"/>
      <c r="Q566"/>
      <c r="R566"/>
      <c r="S566"/>
      <c r="T566"/>
    </row>
    <row r="567" spans="1:20" ht="13.5">
      <c r="A567"/>
      <c r="B567"/>
      <c r="C567"/>
      <c r="D567"/>
      <c r="E567"/>
      <c r="F567"/>
      <c r="G567"/>
      <c r="H567"/>
      <c r="I567"/>
      <c r="J567"/>
      <c r="K567"/>
      <c r="L567"/>
      <c r="M567"/>
      <c r="N567"/>
      <c r="O567"/>
      <c r="P567"/>
      <c r="Q567"/>
      <c r="R567"/>
      <c r="S567"/>
      <c r="T567"/>
    </row>
    <row r="568" spans="1:20" ht="13.5">
      <c r="A568"/>
      <c r="B568"/>
      <c r="C568"/>
      <c r="D568"/>
      <c r="E568"/>
      <c r="F568"/>
      <c r="G568"/>
      <c r="H568"/>
      <c r="I568"/>
      <c r="J568"/>
      <c r="K568"/>
      <c r="L568"/>
      <c r="M568"/>
      <c r="N568"/>
      <c r="O568"/>
      <c r="P568"/>
      <c r="Q568"/>
      <c r="R568"/>
      <c r="S568"/>
      <c r="T568"/>
    </row>
    <row r="569" spans="1:20" ht="13.5">
      <c r="A569"/>
      <c r="B569"/>
      <c r="C569"/>
      <c r="D569"/>
      <c r="E569"/>
      <c r="F569"/>
      <c r="G569"/>
      <c r="H569"/>
      <c r="I569"/>
      <c r="J569"/>
      <c r="K569"/>
      <c r="L569"/>
      <c r="M569"/>
      <c r="N569"/>
      <c r="O569"/>
      <c r="P569"/>
      <c r="Q569"/>
      <c r="R569"/>
      <c r="S569"/>
      <c r="T569"/>
    </row>
    <row r="570" spans="1:20" ht="13.5">
      <c r="A570"/>
      <c r="B570"/>
      <c r="C570"/>
      <c r="D570"/>
      <c r="E570"/>
      <c r="F570"/>
      <c r="G570"/>
      <c r="H570"/>
      <c r="I570"/>
      <c r="J570"/>
      <c r="K570"/>
      <c r="L570"/>
      <c r="M570"/>
      <c r="N570"/>
      <c r="O570"/>
      <c r="P570"/>
      <c r="Q570"/>
      <c r="R570"/>
      <c r="S570"/>
      <c r="T570"/>
    </row>
    <row r="571" spans="1:20" ht="13.5">
      <c r="A571"/>
      <c r="B571"/>
      <c r="C571"/>
      <c r="D571"/>
      <c r="E571"/>
      <c r="F571"/>
      <c r="G571"/>
      <c r="H571"/>
      <c r="I571"/>
      <c r="J571"/>
      <c r="K571"/>
      <c r="L571"/>
      <c r="M571"/>
      <c r="N571"/>
      <c r="O571"/>
      <c r="P571"/>
      <c r="Q571"/>
      <c r="R571"/>
      <c r="S571"/>
      <c r="T571"/>
    </row>
    <row r="572" spans="1:20" ht="13.5">
      <c r="A572"/>
      <c r="B572"/>
      <c r="C572"/>
      <c r="D572"/>
      <c r="E572"/>
      <c r="F572"/>
      <c r="G572"/>
      <c r="H572"/>
      <c r="I572"/>
      <c r="J572"/>
      <c r="K572"/>
      <c r="L572"/>
      <c r="M572"/>
      <c r="N572"/>
      <c r="O572"/>
      <c r="P572"/>
      <c r="Q572"/>
      <c r="R572"/>
      <c r="S572"/>
      <c r="T572"/>
    </row>
    <row r="573" spans="1:20" ht="13.5">
      <c r="A573"/>
      <c r="B573"/>
      <c r="C573"/>
      <c r="D573"/>
      <c r="E573"/>
      <c r="F573"/>
      <c r="G573"/>
      <c r="H573"/>
      <c r="I573"/>
      <c r="J573"/>
      <c r="K573"/>
      <c r="L573"/>
      <c r="M573"/>
      <c r="N573"/>
      <c r="O573"/>
      <c r="P573"/>
      <c r="Q573"/>
      <c r="R573"/>
      <c r="S573"/>
      <c r="T573"/>
    </row>
    <row r="574" spans="1:20" ht="13.5">
      <c r="A574"/>
      <c r="B574"/>
      <c r="C574"/>
      <c r="D574"/>
      <c r="E574"/>
      <c r="F574"/>
      <c r="G574"/>
      <c r="H574"/>
      <c r="I574"/>
      <c r="J574"/>
      <c r="K574"/>
      <c r="L574"/>
      <c r="M574"/>
      <c r="N574"/>
      <c r="O574"/>
      <c r="P574"/>
      <c r="Q574"/>
      <c r="R574"/>
      <c r="S574"/>
      <c r="T574"/>
    </row>
    <row r="575" spans="1:20" ht="13.5">
      <c r="A575"/>
      <c r="B575"/>
      <c r="C575"/>
      <c r="D575"/>
      <c r="E575"/>
      <c r="F575"/>
      <c r="G575"/>
      <c r="H575"/>
      <c r="I575"/>
      <c r="J575"/>
      <c r="K575"/>
      <c r="L575"/>
      <c r="M575"/>
      <c r="N575"/>
      <c r="O575"/>
      <c r="P575"/>
      <c r="Q575"/>
      <c r="R575"/>
      <c r="S575"/>
      <c r="T575"/>
    </row>
    <row r="576" spans="1:20" ht="13.5">
      <c r="A576"/>
      <c r="B576"/>
      <c r="C576"/>
      <c r="D576"/>
      <c r="E576"/>
      <c r="F576"/>
      <c r="G576"/>
      <c r="H576"/>
      <c r="I576"/>
      <c r="J576"/>
      <c r="K576"/>
      <c r="L576"/>
      <c r="M576"/>
      <c r="N576"/>
      <c r="O576"/>
      <c r="P576"/>
      <c r="Q576"/>
      <c r="R576"/>
      <c r="S576"/>
      <c r="T576"/>
    </row>
    <row r="577" spans="1:20" ht="13.5">
      <c r="A577"/>
      <c r="B577"/>
      <c r="C577"/>
      <c r="D577"/>
      <c r="E577"/>
      <c r="F577"/>
      <c r="G577"/>
      <c r="H577"/>
      <c r="I577"/>
      <c r="J577"/>
      <c r="K577"/>
      <c r="L577"/>
      <c r="M577"/>
      <c r="N577"/>
      <c r="O577"/>
      <c r="P577"/>
      <c r="Q577"/>
      <c r="R577"/>
      <c r="S577"/>
      <c r="T577"/>
    </row>
    <row r="578" spans="1:20" ht="13.5">
      <c r="A578"/>
      <c r="B578"/>
      <c r="C578"/>
      <c r="D578"/>
      <c r="E578"/>
      <c r="F578"/>
      <c r="G578"/>
      <c r="H578"/>
      <c r="I578"/>
      <c r="J578"/>
      <c r="K578"/>
      <c r="L578"/>
      <c r="M578"/>
      <c r="N578"/>
      <c r="O578"/>
      <c r="P578"/>
      <c r="Q578"/>
      <c r="R578"/>
      <c r="S578"/>
      <c r="T578"/>
    </row>
    <row r="579" spans="1:20" ht="13.5">
      <c r="A579"/>
      <c r="B579"/>
      <c r="C579"/>
      <c r="D579"/>
      <c r="E579"/>
      <c r="F579"/>
      <c r="G579"/>
      <c r="H579"/>
      <c r="I579"/>
      <c r="J579"/>
      <c r="K579"/>
      <c r="L579"/>
      <c r="M579"/>
      <c r="N579"/>
      <c r="O579"/>
      <c r="P579"/>
      <c r="Q579"/>
      <c r="R579"/>
      <c r="S579"/>
      <c r="T579"/>
    </row>
    <row r="580" spans="1:20" ht="13.5">
      <c r="A580"/>
      <c r="B580"/>
      <c r="C580"/>
      <c r="D580"/>
      <c r="E580"/>
      <c r="F580"/>
      <c r="G580"/>
      <c r="H580"/>
      <c r="I580"/>
      <c r="J580"/>
      <c r="K580"/>
      <c r="L580"/>
      <c r="M580"/>
      <c r="N580"/>
      <c r="O580"/>
      <c r="P580"/>
      <c r="Q580"/>
      <c r="R580"/>
      <c r="S580"/>
      <c r="T580"/>
    </row>
    <row r="581" spans="1:20" ht="13.5">
      <c r="A581"/>
      <c r="B581"/>
      <c r="C581"/>
      <c r="D581"/>
      <c r="E581"/>
      <c r="F581"/>
      <c r="G581"/>
      <c r="H581"/>
      <c r="I581"/>
      <c r="J581"/>
      <c r="K581"/>
      <c r="L581"/>
      <c r="M581"/>
      <c r="N581"/>
      <c r="O581"/>
      <c r="P581"/>
      <c r="Q581"/>
      <c r="R581"/>
      <c r="S581"/>
      <c r="T581"/>
    </row>
    <row r="582" spans="1:20" ht="13.5">
      <c r="A582"/>
      <c r="B582"/>
      <c r="C582"/>
      <c r="D582"/>
      <c r="E582"/>
      <c r="F582"/>
      <c r="G582"/>
      <c r="H582"/>
      <c r="I582"/>
      <c r="J582"/>
      <c r="K582"/>
      <c r="L582"/>
      <c r="M582"/>
      <c r="N582"/>
      <c r="O582"/>
      <c r="P582"/>
      <c r="Q582"/>
      <c r="R582"/>
      <c r="S582"/>
      <c r="T582"/>
    </row>
    <row r="583" spans="1:20" ht="13.5">
      <c r="A583"/>
      <c r="B583"/>
      <c r="C583"/>
      <c r="D583"/>
      <c r="E583"/>
      <c r="F583"/>
      <c r="G583"/>
      <c r="H583"/>
      <c r="I583"/>
      <c r="J583"/>
      <c r="K583"/>
      <c r="L583"/>
      <c r="M583"/>
      <c r="N583"/>
      <c r="O583"/>
      <c r="P583"/>
      <c r="Q583"/>
      <c r="R583"/>
      <c r="S583"/>
      <c r="T583"/>
    </row>
    <row r="584" spans="1:20" ht="13.5">
      <c r="A584"/>
      <c r="B584"/>
      <c r="C584"/>
      <c r="D584"/>
      <c r="E584"/>
      <c r="F584"/>
      <c r="G584"/>
      <c r="H584"/>
      <c r="I584"/>
      <c r="J584"/>
      <c r="K584"/>
      <c r="L584"/>
      <c r="M584"/>
      <c r="N584"/>
      <c r="O584"/>
      <c r="P584"/>
      <c r="Q584"/>
      <c r="R584"/>
      <c r="S584"/>
      <c r="T584"/>
    </row>
    <row r="585" spans="1:20" ht="13.5">
      <c r="A585"/>
      <c r="B585"/>
      <c r="C585"/>
      <c r="D585"/>
      <c r="E585"/>
      <c r="F585"/>
      <c r="G585"/>
      <c r="H585"/>
      <c r="I585"/>
      <c r="J585"/>
      <c r="K585"/>
      <c r="L585"/>
      <c r="M585"/>
      <c r="N585"/>
      <c r="O585"/>
      <c r="P585"/>
      <c r="Q585"/>
      <c r="R585"/>
      <c r="S585"/>
      <c r="T585"/>
    </row>
    <row r="586" spans="1:20" ht="13.5">
      <c r="A586"/>
      <c r="B586"/>
      <c r="C586"/>
      <c r="D586"/>
      <c r="E586"/>
      <c r="F586"/>
      <c r="G586"/>
      <c r="H586"/>
      <c r="I586"/>
      <c r="J586"/>
      <c r="K586"/>
      <c r="L586"/>
      <c r="M586"/>
      <c r="N586"/>
      <c r="O586"/>
      <c r="P586"/>
      <c r="Q586"/>
      <c r="R586"/>
      <c r="S586"/>
      <c r="T586"/>
    </row>
    <row r="587" spans="1:20" ht="13.5">
      <c r="A587"/>
      <c r="B587"/>
      <c r="C587"/>
      <c r="D587"/>
      <c r="E587"/>
      <c r="F587"/>
      <c r="G587"/>
      <c r="H587"/>
      <c r="I587"/>
      <c r="J587"/>
      <c r="K587"/>
      <c r="L587"/>
      <c r="M587"/>
      <c r="N587"/>
      <c r="O587"/>
      <c r="P587"/>
      <c r="Q587"/>
      <c r="R587"/>
      <c r="S587"/>
      <c r="T587"/>
    </row>
    <row r="588" spans="1:20" ht="13.5">
      <c r="A588"/>
      <c r="B588"/>
      <c r="C588"/>
      <c r="D588"/>
      <c r="E588"/>
      <c r="F588"/>
      <c r="G588"/>
      <c r="H588"/>
      <c r="I588"/>
      <c r="J588"/>
      <c r="K588"/>
      <c r="L588"/>
      <c r="M588"/>
      <c r="N588"/>
      <c r="O588"/>
      <c r="P588"/>
      <c r="Q588"/>
      <c r="R588"/>
      <c r="S588"/>
      <c r="T588"/>
    </row>
    <row r="589" spans="1:20" ht="13.5">
      <c r="A589"/>
      <c r="B589"/>
      <c r="C589"/>
      <c r="D589"/>
      <c r="E589"/>
      <c r="F589"/>
      <c r="G589"/>
      <c r="H589"/>
      <c r="I589"/>
      <c r="J589"/>
      <c r="K589"/>
      <c r="L589"/>
      <c r="M589"/>
      <c r="N589"/>
      <c r="O589"/>
      <c r="P589"/>
      <c r="Q589"/>
      <c r="R589"/>
      <c r="S589"/>
      <c r="T589"/>
    </row>
    <row r="590" spans="1:20" ht="13.5">
      <c r="A590"/>
      <c r="B590"/>
      <c r="C590"/>
      <c r="D590"/>
      <c r="E590"/>
      <c r="F590"/>
      <c r="G590"/>
      <c r="H590"/>
      <c r="I590"/>
      <c r="J590"/>
      <c r="K590"/>
      <c r="L590"/>
      <c r="M590"/>
      <c r="N590"/>
      <c r="O590"/>
      <c r="P590"/>
      <c r="Q590"/>
      <c r="R590"/>
      <c r="S590"/>
      <c r="T590"/>
    </row>
    <row r="591" spans="1:20" ht="13.5">
      <c r="A591"/>
      <c r="B591"/>
      <c r="C591"/>
      <c r="D591"/>
      <c r="E591"/>
      <c r="F591"/>
      <c r="G591"/>
      <c r="H591"/>
      <c r="I591"/>
      <c r="J591"/>
      <c r="K591"/>
      <c r="L591"/>
      <c r="M591"/>
      <c r="N591"/>
      <c r="O591"/>
      <c r="P591"/>
      <c r="Q591"/>
      <c r="R591"/>
      <c r="S591"/>
      <c r="T591"/>
    </row>
    <row r="592" spans="1:20" ht="13.5">
      <c r="A592"/>
      <c r="B592"/>
      <c r="C592"/>
      <c r="D592"/>
      <c r="E592"/>
      <c r="F592"/>
      <c r="G592"/>
      <c r="H592"/>
      <c r="I592"/>
      <c r="J592"/>
      <c r="K592"/>
      <c r="L592"/>
      <c r="M592"/>
      <c r="N592"/>
      <c r="O592"/>
      <c r="P592"/>
      <c r="Q592"/>
      <c r="R592"/>
      <c r="S592"/>
      <c r="T592"/>
    </row>
    <row r="593" spans="1:20" ht="13.5">
      <c r="A593"/>
      <c r="B593"/>
      <c r="C593"/>
      <c r="D593"/>
      <c r="E593"/>
      <c r="F593"/>
      <c r="G593"/>
      <c r="H593"/>
      <c r="I593"/>
      <c r="J593"/>
      <c r="K593"/>
      <c r="L593"/>
      <c r="M593"/>
      <c r="N593"/>
      <c r="O593"/>
      <c r="P593"/>
      <c r="Q593"/>
      <c r="R593"/>
      <c r="S593"/>
      <c r="T593"/>
    </row>
    <row r="594" spans="1:20" ht="13.5">
      <c r="A594"/>
      <c r="B594"/>
      <c r="C594"/>
      <c r="D594"/>
      <c r="E594"/>
      <c r="F594"/>
      <c r="G594"/>
      <c r="H594"/>
      <c r="I594"/>
      <c r="J594"/>
      <c r="K594"/>
      <c r="L594"/>
      <c r="M594"/>
      <c r="N594"/>
      <c r="O594"/>
      <c r="P594"/>
      <c r="Q594"/>
      <c r="R594"/>
      <c r="S594"/>
      <c r="T594"/>
    </row>
    <row r="595" spans="1:20" ht="13.5">
      <c r="A595"/>
      <c r="B595"/>
      <c r="C595"/>
      <c r="D595"/>
      <c r="E595"/>
      <c r="F595"/>
      <c r="G595"/>
      <c r="H595"/>
      <c r="I595"/>
      <c r="J595"/>
      <c r="K595"/>
      <c r="L595"/>
      <c r="M595"/>
      <c r="N595"/>
      <c r="O595"/>
      <c r="P595"/>
      <c r="Q595"/>
      <c r="R595"/>
      <c r="S595"/>
      <c r="T595"/>
    </row>
    <row r="596" spans="1:20" ht="13.5">
      <c r="A596"/>
      <c r="B596"/>
      <c r="C596"/>
      <c r="D596"/>
      <c r="E596"/>
      <c r="F596"/>
      <c r="G596"/>
      <c r="H596"/>
      <c r="I596"/>
      <c r="J596"/>
      <c r="K596"/>
      <c r="L596"/>
      <c r="M596"/>
      <c r="N596"/>
      <c r="O596"/>
      <c r="P596"/>
      <c r="Q596"/>
      <c r="R596"/>
      <c r="S596"/>
      <c r="T596"/>
    </row>
    <row r="597" spans="1:20" ht="13.5">
      <c r="A597"/>
      <c r="B597"/>
      <c r="C597"/>
      <c r="D597"/>
      <c r="E597"/>
      <c r="F597"/>
      <c r="G597"/>
      <c r="H597"/>
      <c r="I597"/>
      <c r="J597"/>
      <c r="K597"/>
      <c r="L597"/>
      <c r="M597"/>
      <c r="N597"/>
      <c r="O597"/>
      <c r="P597"/>
      <c r="Q597"/>
      <c r="R597"/>
      <c r="S597"/>
      <c r="T597"/>
    </row>
    <row r="598" spans="1:20" ht="13.5">
      <c r="A598"/>
      <c r="B598"/>
      <c r="C598"/>
      <c r="D598"/>
      <c r="E598"/>
      <c r="F598"/>
      <c r="G598"/>
      <c r="H598"/>
      <c r="I598"/>
      <c r="J598"/>
      <c r="K598"/>
      <c r="L598"/>
      <c r="M598"/>
      <c r="N598"/>
      <c r="O598"/>
      <c r="P598"/>
      <c r="Q598"/>
      <c r="R598"/>
      <c r="S598"/>
      <c r="T598"/>
    </row>
    <row r="599" spans="1:20" ht="13.5">
      <c r="A599"/>
      <c r="B599"/>
      <c r="C599"/>
      <c r="D599"/>
      <c r="E599"/>
      <c r="F599"/>
      <c r="G599"/>
      <c r="H599"/>
      <c r="I599"/>
      <c r="J599"/>
      <c r="K599"/>
      <c r="L599"/>
      <c r="M599"/>
      <c r="N599"/>
      <c r="O599"/>
      <c r="P599"/>
      <c r="Q599"/>
      <c r="R599"/>
      <c r="S599"/>
      <c r="T599"/>
    </row>
    <row r="600" spans="1:20" ht="13.5">
      <c r="A600"/>
      <c r="B600"/>
      <c r="C600"/>
      <c r="D600"/>
      <c r="E600"/>
      <c r="F600"/>
      <c r="G600"/>
      <c r="H600"/>
      <c r="I600"/>
      <c r="J600"/>
      <c r="K600"/>
      <c r="L600"/>
      <c r="M600"/>
      <c r="N600"/>
      <c r="O600"/>
      <c r="P600"/>
      <c r="Q600"/>
      <c r="R600"/>
      <c r="S600"/>
      <c r="T600"/>
    </row>
    <row r="601" spans="1:20" ht="13.5">
      <c r="A601"/>
      <c r="B601"/>
      <c r="C601"/>
      <c r="D601"/>
      <c r="E601"/>
      <c r="F601"/>
      <c r="G601"/>
      <c r="H601"/>
      <c r="I601"/>
      <c r="J601"/>
      <c r="K601"/>
      <c r="L601"/>
      <c r="M601"/>
      <c r="N601"/>
      <c r="O601"/>
      <c r="P601"/>
      <c r="Q601"/>
      <c r="R601"/>
      <c r="S601"/>
      <c r="T601"/>
    </row>
    <row r="602" spans="1:20" ht="13.5">
      <c r="A602"/>
      <c r="B602"/>
      <c r="C602"/>
      <c r="D602"/>
      <c r="E602"/>
      <c r="F602"/>
      <c r="G602"/>
      <c r="H602"/>
      <c r="I602"/>
      <c r="J602"/>
      <c r="K602"/>
      <c r="L602"/>
      <c r="M602"/>
      <c r="N602"/>
      <c r="O602"/>
      <c r="P602"/>
      <c r="Q602"/>
      <c r="R602"/>
      <c r="S602"/>
      <c r="T602"/>
    </row>
    <row r="603" spans="1:20" ht="13.5">
      <c r="A603"/>
      <c r="B603"/>
      <c r="C603"/>
      <c r="D603"/>
      <c r="E603"/>
      <c r="F603"/>
      <c r="G603"/>
      <c r="H603"/>
      <c r="I603"/>
      <c r="J603"/>
      <c r="K603"/>
      <c r="L603"/>
      <c r="M603"/>
      <c r="N603"/>
      <c r="O603"/>
      <c r="P603"/>
      <c r="Q603"/>
      <c r="R603"/>
      <c r="S603"/>
      <c r="T603"/>
    </row>
    <row r="604" spans="1:20" ht="13.5">
      <c r="A604"/>
      <c r="B604"/>
      <c r="C604"/>
      <c r="D604"/>
      <c r="E604"/>
      <c r="F604"/>
      <c r="G604"/>
      <c r="H604"/>
      <c r="I604"/>
      <c r="J604"/>
      <c r="K604"/>
      <c r="L604"/>
      <c r="M604"/>
      <c r="N604"/>
      <c r="O604"/>
      <c r="P604"/>
      <c r="Q604"/>
      <c r="R604"/>
      <c r="S604"/>
      <c r="T604"/>
    </row>
    <row r="605" spans="1:20" ht="13.5">
      <c r="A605"/>
      <c r="B605"/>
      <c r="C605"/>
      <c r="D605"/>
      <c r="E605"/>
      <c r="F605"/>
      <c r="G605"/>
      <c r="H605"/>
      <c r="I605"/>
      <c r="J605"/>
      <c r="K605"/>
      <c r="L605"/>
      <c r="M605"/>
      <c r="N605"/>
      <c r="O605"/>
      <c r="P605"/>
      <c r="Q605"/>
      <c r="R605"/>
      <c r="S605"/>
      <c r="T605"/>
    </row>
    <row r="606" spans="1:20" ht="13.5">
      <c r="A606"/>
      <c r="B606"/>
      <c r="C606"/>
      <c r="D606"/>
      <c r="E606"/>
      <c r="F606"/>
      <c r="G606"/>
      <c r="H606"/>
      <c r="I606"/>
      <c r="J606"/>
      <c r="K606"/>
      <c r="L606"/>
      <c r="M606"/>
      <c r="N606"/>
      <c r="O606"/>
      <c r="P606"/>
      <c r="Q606"/>
      <c r="R606"/>
      <c r="S606"/>
      <c r="T606"/>
    </row>
    <row r="607" spans="1:20" ht="13.5">
      <c r="A607"/>
      <c r="B607"/>
      <c r="C607"/>
      <c r="D607"/>
      <c r="E607"/>
      <c r="F607"/>
      <c r="G607"/>
      <c r="H607"/>
      <c r="I607"/>
      <c r="J607"/>
      <c r="K607"/>
      <c r="L607"/>
      <c r="M607"/>
      <c r="N607"/>
      <c r="O607"/>
      <c r="P607"/>
      <c r="Q607"/>
      <c r="R607"/>
      <c r="S607"/>
      <c r="T607"/>
    </row>
    <row r="608" spans="1:20" ht="13.5">
      <c r="A608"/>
      <c r="B608"/>
      <c r="C608"/>
      <c r="D608"/>
      <c r="E608"/>
      <c r="F608"/>
      <c r="G608"/>
      <c r="H608"/>
      <c r="I608"/>
      <c r="J608"/>
      <c r="K608"/>
      <c r="L608"/>
      <c r="M608"/>
      <c r="N608"/>
      <c r="O608"/>
      <c r="P608"/>
      <c r="Q608"/>
      <c r="R608"/>
      <c r="S608"/>
      <c r="T608"/>
    </row>
    <row r="609" spans="1:20" ht="13.5">
      <c r="A609"/>
      <c r="B609"/>
      <c r="C609"/>
      <c r="D609"/>
      <c r="E609"/>
      <c r="F609"/>
      <c r="G609"/>
      <c r="H609"/>
      <c r="I609"/>
      <c r="J609"/>
      <c r="K609"/>
      <c r="L609"/>
      <c r="M609"/>
      <c r="N609"/>
      <c r="O609"/>
      <c r="P609"/>
      <c r="Q609"/>
      <c r="R609"/>
      <c r="S609"/>
      <c r="T609"/>
    </row>
    <row r="610" spans="1:20" ht="13.5">
      <c r="A610"/>
      <c r="B610"/>
      <c r="C610"/>
      <c r="D610"/>
      <c r="E610"/>
      <c r="F610"/>
      <c r="G610"/>
      <c r="H610"/>
      <c r="I610"/>
      <c r="J610"/>
      <c r="K610"/>
      <c r="L610"/>
      <c r="M610"/>
      <c r="N610"/>
      <c r="O610"/>
      <c r="P610"/>
      <c r="Q610"/>
      <c r="R610"/>
      <c r="S610"/>
      <c r="T610"/>
    </row>
    <row r="611" spans="1:20" ht="13.5">
      <c r="A611"/>
      <c r="B611"/>
      <c r="C611"/>
      <c r="D611"/>
      <c r="E611"/>
      <c r="F611"/>
      <c r="G611"/>
      <c r="H611"/>
      <c r="I611"/>
      <c r="J611"/>
      <c r="K611"/>
      <c r="L611"/>
      <c r="M611"/>
      <c r="N611"/>
      <c r="O611"/>
      <c r="P611"/>
      <c r="Q611"/>
      <c r="R611"/>
      <c r="S611"/>
      <c r="T611"/>
    </row>
    <row r="612" spans="1:20" ht="13.5">
      <c r="A612"/>
      <c r="B612"/>
      <c r="C612"/>
      <c r="D612"/>
      <c r="E612"/>
      <c r="F612"/>
      <c r="G612"/>
      <c r="H612"/>
      <c r="I612"/>
      <c r="J612"/>
      <c r="K612"/>
      <c r="L612"/>
      <c r="M612"/>
      <c r="N612"/>
      <c r="O612"/>
      <c r="P612"/>
      <c r="Q612"/>
      <c r="R612"/>
      <c r="S612"/>
      <c r="T612"/>
    </row>
    <row r="613" spans="1:20" ht="13.5">
      <c r="A613"/>
      <c r="B613"/>
      <c r="C613"/>
      <c r="D613"/>
      <c r="E613"/>
      <c r="F613"/>
      <c r="G613"/>
      <c r="H613"/>
      <c r="I613"/>
      <c r="J613"/>
      <c r="K613"/>
      <c r="L613"/>
      <c r="M613"/>
      <c r="N613"/>
      <c r="O613"/>
      <c r="P613"/>
      <c r="Q613"/>
      <c r="R613"/>
      <c r="S613"/>
      <c r="T613"/>
    </row>
    <row r="614" spans="1:20" ht="13.5">
      <c r="A614"/>
      <c r="B614"/>
      <c r="C614"/>
      <c r="D614"/>
      <c r="E614"/>
      <c r="F614"/>
      <c r="G614"/>
      <c r="H614"/>
      <c r="I614"/>
      <c r="J614"/>
      <c r="K614"/>
      <c r="L614"/>
      <c r="M614"/>
      <c r="N614"/>
      <c r="O614"/>
      <c r="P614"/>
      <c r="Q614"/>
      <c r="R614"/>
      <c r="S614"/>
      <c r="T614"/>
    </row>
    <row r="615" spans="1:20" ht="13.5">
      <c r="A615"/>
      <c r="B615"/>
      <c r="C615"/>
      <c r="D615"/>
      <c r="E615"/>
      <c r="F615"/>
      <c r="G615"/>
      <c r="H615"/>
      <c r="I615"/>
      <c r="J615"/>
      <c r="K615"/>
      <c r="L615"/>
      <c r="M615"/>
      <c r="N615"/>
      <c r="O615"/>
      <c r="P615"/>
      <c r="Q615"/>
      <c r="R615"/>
      <c r="S615"/>
      <c r="T615"/>
    </row>
    <row r="616" spans="1:20" ht="13.5">
      <c r="A616"/>
      <c r="B616"/>
      <c r="C616"/>
      <c r="D616"/>
      <c r="E616"/>
      <c r="F616"/>
      <c r="G616"/>
      <c r="H616"/>
      <c r="I616"/>
      <c r="J616"/>
      <c r="K616"/>
      <c r="L616"/>
      <c r="M616"/>
      <c r="N616"/>
      <c r="O616"/>
      <c r="P616"/>
      <c r="Q616"/>
      <c r="R616"/>
      <c r="S616"/>
      <c r="T616"/>
    </row>
    <row r="617" spans="1:20" ht="13.5">
      <c r="A617"/>
      <c r="B617"/>
      <c r="C617"/>
      <c r="D617"/>
      <c r="E617"/>
      <c r="F617"/>
      <c r="G617"/>
      <c r="H617"/>
      <c r="I617"/>
      <c r="J617"/>
      <c r="K617"/>
      <c r="L617"/>
      <c r="M617"/>
      <c r="N617"/>
      <c r="O617"/>
      <c r="P617"/>
      <c r="Q617"/>
      <c r="R617"/>
      <c r="S617"/>
      <c r="T617"/>
    </row>
    <row r="618" spans="1:20" ht="13.5">
      <c r="A618"/>
      <c r="B618"/>
      <c r="C618"/>
      <c r="D618"/>
      <c r="E618"/>
      <c r="F618"/>
      <c r="G618"/>
      <c r="H618"/>
      <c r="I618"/>
      <c r="J618"/>
      <c r="K618"/>
      <c r="L618"/>
      <c r="M618"/>
      <c r="N618"/>
      <c r="O618"/>
      <c r="P618"/>
      <c r="Q618"/>
      <c r="R618"/>
      <c r="S618"/>
      <c r="T618"/>
    </row>
    <row r="619" spans="1:20" ht="13.5">
      <c r="A619"/>
      <c r="B619"/>
      <c r="C619"/>
      <c r="D619"/>
      <c r="E619"/>
      <c r="F619"/>
      <c r="G619"/>
      <c r="H619"/>
      <c r="I619"/>
      <c r="J619"/>
      <c r="K619"/>
      <c r="L619"/>
      <c r="M619"/>
      <c r="N619"/>
      <c r="O619"/>
      <c r="P619"/>
      <c r="Q619"/>
      <c r="R619"/>
      <c r="S619"/>
      <c r="T619"/>
    </row>
    <row r="620" spans="1:20" ht="13.5">
      <c r="A620"/>
      <c r="B620"/>
      <c r="C620"/>
      <c r="D620"/>
      <c r="E620"/>
      <c r="F620"/>
      <c r="G620"/>
      <c r="H620"/>
      <c r="I620"/>
      <c r="J620"/>
      <c r="K620"/>
      <c r="L620"/>
      <c r="M620"/>
      <c r="N620"/>
      <c r="O620"/>
      <c r="P620"/>
      <c r="Q620"/>
      <c r="R620"/>
      <c r="S620"/>
      <c r="T620"/>
    </row>
    <row r="621" spans="1:20" ht="13.5">
      <c r="A621"/>
      <c r="B621"/>
      <c r="C621"/>
      <c r="D621"/>
      <c r="E621"/>
      <c r="F621"/>
      <c r="G621"/>
      <c r="H621"/>
      <c r="I621"/>
      <c r="J621"/>
      <c r="K621"/>
      <c r="L621"/>
      <c r="M621"/>
      <c r="N621"/>
      <c r="O621"/>
      <c r="P621"/>
      <c r="Q621"/>
      <c r="R621"/>
      <c r="S621"/>
      <c r="T621"/>
    </row>
    <row r="622" spans="1:20" ht="13.5">
      <c r="A622"/>
      <c r="B622"/>
      <c r="C622"/>
      <c r="D622"/>
      <c r="E622"/>
      <c r="F622"/>
      <c r="G622"/>
      <c r="H622"/>
      <c r="I622"/>
      <c r="J622"/>
      <c r="K622"/>
      <c r="L622"/>
      <c r="M622"/>
      <c r="N622"/>
      <c r="O622"/>
      <c r="P622"/>
      <c r="Q622"/>
      <c r="R622"/>
      <c r="S622"/>
      <c r="T622"/>
    </row>
    <row r="623" spans="1:20" ht="13.5">
      <c r="A623"/>
      <c r="B623"/>
      <c r="C623"/>
      <c r="D623"/>
      <c r="E623"/>
      <c r="F623"/>
      <c r="G623"/>
      <c r="H623"/>
      <c r="I623"/>
      <c r="J623"/>
      <c r="K623"/>
      <c r="L623"/>
      <c r="M623"/>
      <c r="N623"/>
      <c r="O623"/>
      <c r="P623"/>
      <c r="Q623"/>
      <c r="R623"/>
      <c r="S623"/>
      <c r="T623"/>
    </row>
    <row r="624" spans="1:20" ht="13.5">
      <c r="A624"/>
      <c r="B624"/>
      <c r="C624"/>
      <c r="D624"/>
      <c r="E624"/>
      <c r="F624"/>
      <c r="G624"/>
      <c r="H624"/>
      <c r="I624"/>
      <c r="J624"/>
      <c r="K624"/>
      <c r="L624"/>
      <c r="M624"/>
      <c r="N624"/>
      <c r="O624"/>
      <c r="P624"/>
      <c r="Q624"/>
      <c r="R624"/>
      <c r="S624"/>
      <c r="T624"/>
    </row>
    <row r="625" spans="1:20" ht="13.5">
      <c r="A625"/>
      <c r="B625"/>
      <c r="C625"/>
      <c r="D625"/>
      <c r="E625"/>
      <c r="F625"/>
      <c r="G625"/>
      <c r="H625"/>
      <c r="I625"/>
      <c r="J625"/>
      <c r="K625"/>
      <c r="L625"/>
      <c r="M625"/>
      <c r="N625"/>
      <c r="O625"/>
      <c r="P625"/>
      <c r="Q625"/>
      <c r="R625"/>
      <c r="S625"/>
      <c r="T625"/>
    </row>
    <row r="626" spans="1:20" ht="13.5">
      <c r="A626"/>
      <c r="B626"/>
      <c r="C626"/>
      <c r="D626"/>
      <c r="E626"/>
      <c r="F626"/>
      <c r="G626"/>
      <c r="H626"/>
      <c r="I626"/>
      <c r="J626"/>
      <c r="K626"/>
      <c r="L626"/>
      <c r="M626"/>
      <c r="N626"/>
      <c r="O626"/>
      <c r="P626"/>
      <c r="Q626"/>
      <c r="R626"/>
      <c r="S626"/>
      <c r="T626"/>
    </row>
    <row r="627" spans="1:20" ht="13.5">
      <c r="A627"/>
      <c r="B627"/>
      <c r="C627"/>
      <c r="D627"/>
      <c r="E627"/>
      <c r="F627"/>
      <c r="G627"/>
      <c r="H627"/>
      <c r="I627"/>
      <c r="J627"/>
      <c r="K627"/>
      <c r="L627"/>
      <c r="M627"/>
      <c r="N627"/>
      <c r="O627"/>
      <c r="P627"/>
      <c r="Q627"/>
      <c r="R627"/>
      <c r="S627"/>
      <c r="T627"/>
    </row>
    <row r="628" spans="1:20" ht="13.5">
      <c r="A628"/>
      <c r="B628"/>
      <c r="C628"/>
      <c r="D628"/>
      <c r="E628"/>
      <c r="F628"/>
      <c r="G628"/>
      <c r="H628"/>
      <c r="I628"/>
      <c r="J628"/>
      <c r="K628"/>
      <c r="L628"/>
      <c r="M628"/>
      <c r="N628"/>
      <c r="O628"/>
      <c r="P628"/>
      <c r="Q628"/>
      <c r="R628"/>
      <c r="S628"/>
      <c r="T628"/>
    </row>
    <row r="629" spans="1:20" ht="13.5">
      <c r="A629"/>
      <c r="B629"/>
      <c r="C629"/>
      <c r="D629"/>
      <c r="E629"/>
      <c r="F629"/>
      <c r="G629"/>
      <c r="H629"/>
      <c r="I629"/>
      <c r="J629"/>
      <c r="K629"/>
      <c r="L629"/>
      <c r="M629"/>
      <c r="N629"/>
      <c r="O629"/>
      <c r="P629"/>
      <c r="Q629"/>
      <c r="R629"/>
      <c r="S629"/>
      <c r="T629"/>
    </row>
    <row r="630" spans="1:20" ht="13.5">
      <c r="A630"/>
      <c r="B630"/>
      <c r="C630"/>
      <c r="D630"/>
      <c r="E630"/>
      <c r="F630"/>
      <c r="G630"/>
      <c r="H630"/>
      <c r="I630"/>
      <c r="J630"/>
      <c r="K630"/>
      <c r="L630"/>
      <c r="M630"/>
      <c r="N630"/>
      <c r="O630"/>
      <c r="P630"/>
      <c r="Q630"/>
      <c r="R630"/>
      <c r="S630"/>
      <c r="T630"/>
    </row>
    <row r="631" spans="1:20" ht="13.5">
      <c r="A631"/>
      <c r="B631"/>
      <c r="C631"/>
      <c r="D631"/>
      <c r="E631"/>
      <c r="F631"/>
      <c r="G631"/>
      <c r="H631"/>
      <c r="I631"/>
      <c r="J631"/>
      <c r="K631"/>
      <c r="L631"/>
      <c r="M631"/>
      <c r="N631"/>
      <c r="O631"/>
      <c r="P631"/>
      <c r="Q631"/>
      <c r="R631"/>
      <c r="S631"/>
      <c r="T631"/>
    </row>
    <row r="632" spans="1:20" ht="13.5">
      <c r="A632"/>
      <c r="B632"/>
      <c r="C632"/>
      <c r="D632"/>
      <c r="E632"/>
      <c r="F632"/>
      <c r="G632"/>
      <c r="H632"/>
      <c r="I632"/>
      <c r="J632"/>
      <c r="K632"/>
      <c r="L632"/>
      <c r="M632"/>
      <c r="N632"/>
      <c r="O632"/>
      <c r="P632"/>
      <c r="Q632"/>
      <c r="R632"/>
      <c r="S632"/>
      <c r="T632"/>
    </row>
    <row r="633" spans="1:20" ht="13.5">
      <c r="A633"/>
      <c r="B633"/>
      <c r="C633"/>
      <c r="D633"/>
      <c r="E633"/>
      <c r="F633"/>
      <c r="G633"/>
      <c r="H633"/>
      <c r="I633"/>
      <c r="J633"/>
      <c r="K633"/>
      <c r="L633"/>
      <c r="M633"/>
      <c r="N633"/>
      <c r="O633"/>
      <c r="P633"/>
      <c r="Q633"/>
      <c r="R633"/>
      <c r="S633"/>
      <c r="T633"/>
    </row>
    <row r="634" spans="1:20" ht="13.5">
      <c r="A634"/>
      <c r="B634"/>
      <c r="C634"/>
      <c r="D634"/>
      <c r="E634"/>
      <c r="F634"/>
      <c r="G634"/>
      <c r="H634"/>
      <c r="I634"/>
      <c r="J634"/>
      <c r="K634"/>
      <c r="L634"/>
      <c r="M634"/>
      <c r="N634"/>
      <c r="O634"/>
      <c r="P634"/>
      <c r="Q634"/>
      <c r="R634"/>
      <c r="S634"/>
      <c r="T634"/>
    </row>
    <row r="635" spans="1:20" ht="13.5">
      <c r="A635"/>
      <c r="B635"/>
      <c r="C635"/>
      <c r="D635"/>
      <c r="E635"/>
      <c r="F635"/>
      <c r="G635"/>
      <c r="H635"/>
      <c r="I635"/>
      <c r="J635"/>
      <c r="K635"/>
      <c r="L635"/>
      <c r="M635"/>
      <c r="N635"/>
      <c r="O635"/>
      <c r="P635"/>
      <c r="Q635"/>
      <c r="R635"/>
      <c r="S635"/>
      <c r="T635"/>
    </row>
    <row r="636" spans="1:20" ht="13.5">
      <c r="A636"/>
      <c r="B636"/>
      <c r="C636"/>
      <c r="D636"/>
      <c r="E636"/>
      <c r="F636"/>
      <c r="G636"/>
      <c r="H636"/>
      <c r="I636"/>
      <c r="J636"/>
      <c r="K636"/>
      <c r="L636"/>
      <c r="M636"/>
      <c r="N636"/>
      <c r="O636"/>
      <c r="P636"/>
      <c r="Q636"/>
      <c r="R636"/>
      <c r="S636"/>
      <c r="T636"/>
    </row>
    <row r="637" spans="1:20" ht="13.5">
      <c r="A637"/>
      <c r="B637"/>
      <c r="C637"/>
      <c r="D637"/>
      <c r="E637"/>
      <c r="F637"/>
      <c r="G637"/>
      <c r="H637"/>
      <c r="I637"/>
      <c r="J637"/>
      <c r="K637"/>
      <c r="L637"/>
      <c r="M637"/>
      <c r="N637"/>
      <c r="O637"/>
      <c r="P637"/>
      <c r="Q637"/>
      <c r="R637"/>
      <c r="S637"/>
      <c r="T637"/>
    </row>
    <row r="638" spans="1:20" ht="13.5">
      <c r="A638"/>
      <c r="B638"/>
      <c r="C638"/>
      <c r="D638"/>
      <c r="E638"/>
      <c r="F638"/>
      <c r="G638"/>
      <c r="H638"/>
      <c r="I638"/>
      <c r="J638"/>
      <c r="K638"/>
      <c r="L638"/>
      <c r="M638"/>
      <c r="N638"/>
      <c r="O638"/>
      <c r="P638"/>
      <c r="Q638"/>
      <c r="R638"/>
      <c r="S638"/>
      <c r="T638"/>
    </row>
    <row r="639" spans="1:20" ht="13.5">
      <c r="A639"/>
      <c r="B639"/>
      <c r="C639"/>
      <c r="D639"/>
      <c r="E639"/>
      <c r="F639"/>
      <c r="G639"/>
      <c r="H639"/>
      <c r="I639"/>
      <c r="J639"/>
      <c r="K639"/>
      <c r="L639"/>
      <c r="M639"/>
      <c r="N639"/>
      <c r="O639"/>
      <c r="P639"/>
      <c r="Q639"/>
      <c r="R639"/>
      <c r="S639"/>
      <c r="T639"/>
    </row>
    <row r="640" spans="1:20" ht="13.5">
      <c r="A640"/>
      <c r="B640"/>
      <c r="C640"/>
      <c r="D640"/>
      <c r="E640"/>
      <c r="F640"/>
      <c r="G640"/>
      <c r="H640"/>
      <c r="I640"/>
      <c r="J640"/>
      <c r="K640"/>
      <c r="L640"/>
      <c r="M640"/>
      <c r="N640"/>
      <c r="O640"/>
      <c r="P640"/>
      <c r="Q640"/>
      <c r="R640"/>
      <c r="S640"/>
      <c r="T640"/>
    </row>
    <row r="641" spans="1:20" ht="13.5">
      <c r="A641"/>
      <c r="B641"/>
      <c r="C641"/>
      <c r="D641"/>
      <c r="E641"/>
      <c r="F641"/>
      <c r="G641"/>
      <c r="H641"/>
      <c r="I641"/>
      <c r="J641"/>
      <c r="K641"/>
      <c r="L641"/>
      <c r="M641"/>
      <c r="N641"/>
      <c r="O641"/>
      <c r="P641"/>
      <c r="Q641"/>
      <c r="R641"/>
      <c r="S641"/>
      <c r="T641"/>
    </row>
    <row r="642" spans="1:20" ht="13.5">
      <c r="A642"/>
      <c r="B642"/>
      <c r="C642"/>
      <c r="D642"/>
      <c r="E642"/>
      <c r="F642"/>
      <c r="G642"/>
      <c r="H642"/>
      <c r="I642"/>
      <c r="J642"/>
      <c r="K642"/>
      <c r="L642"/>
      <c r="M642"/>
      <c r="N642"/>
      <c r="O642"/>
      <c r="P642"/>
      <c r="Q642"/>
      <c r="R642"/>
      <c r="S642"/>
      <c r="T642"/>
    </row>
    <row r="643" spans="1:20" ht="13.5">
      <c r="A643"/>
      <c r="B643"/>
      <c r="C643"/>
      <c r="D643"/>
      <c r="E643"/>
      <c r="F643"/>
      <c r="G643"/>
      <c r="H643"/>
      <c r="I643"/>
      <c r="J643"/>
      <c r="K643"/>
      <c r="L643"/>
      <c r="M643"/>
      <c r="N643"/>
      <c r="O643"/>
      <c r="P643"/>
      <c r="Q643"/>
      <c r="R643"/>
      <c r="S643"/>
      <c r="T643"/>
    </row>
    <row r="644" spans="1:20" ht="13.5">
      <c r="A644"/>
      <c r="B644"/>
      <c r="C644"/>
      <c r="D644"/>
      <c r="E644"/>
      <c r="F644"/>
      <c r="G644"/>
      <c r="H644"/>
      <c r="I644"/>
      <c r="J644"/>
      <c r="K644"/>
      <c r="L644"/>
      <c r="M644"/>
      <c r="N644"/>
      <c r="O644"/>
      <c r="P644"/>
      <c r="Q644"/>
      <c r="R644"/>
      <c r="S644"/>
      <c r="T644"/>
    </row>
    <row r="645" spans="1:20" ht="13.5">
      <c r="A645"/>
      <c r="B645"/>
      <c r="C645"/>
      <c r="D645"/>
      <c r="E645"/>
      <c r="F645"/>
      <c r="G645"/>
      <c r="H645"/>
      <c r="I645"/>
      <c r="J645"/>
      <c r="K645"/>
      <c r="L645"/>
      <c r="M645"/>
      <c r="N645"/>
      <c r="O645"/>
      <c r="P645"/>
      <c r="Q645"/>
      <c r="R645"/>
      <c r="S645"/>
      <c r="T645"/>
    </row>
    <row r="646" spans="1:20" ht="13.5">
      <c r="A646"/>
      <c r="B646"/>
      <c r="C646"/>
      <c r="D646"/>
      <c r="E646"/>
      <c r="F646"/>
      <c r="G646"/>
      <c r="H646"/>
      <c r="I646"/>
      <c r="J646"/>
      <c r="K646"/>
      <c r="L646"/>
      <c r="M646"/>
      <c r="N646"/>
      <c r="O646"/>
      <c r="P646"/>
      <c r="Q646"/>
      <c r="R646"/>
      <c r="S646"/>
      <c r="T646"/>
    </row>
    <row r="647" spans="1:20" ht="13.5">
      <c r="A647"/>
      <c r="B647"/>
      <c r="C647"/>
      <c r="D647"/>
      <c r="E647"/>
      <c r="F647"/>
      <c r="G647"/>
      <c r="H647"/>
      <c r="I647"/>
      <c r="J647"/>
      <c r="K647"/>
      <c r="L647"/>
      <c r="M647"/>
      <c r="N647"/>
      <c r="O647"/>
      <c r="P647"/>
      <c r="Q647"/>
      <c r="R647"/>
      <c r="S647"/>
      <c r="T647"/>
    </row>
    <row r="648" spans="1:20" ht="13.5">
      <c r="A648"/>
      <c r="B648"/>
      <c r="C648"/>
      <c r="D648"/>
      <c r="E648"/>
      <c r="F648"/>
      <c r="G648"/>
      <c r="H648"/>
      <c r="I648"/>
      <c r="J648"/>
      <c r="K648"/>
      <c r="L648"/>
      <c r="M648"/>
      <c r="N648"/>
      <c r="O648"/>
      <c r="P648"/>
      <c r="Q648"/>
      <c r="R648"/>
      <c r="S648"/>
      <c r="T648"/>
    </row>
    <row r="649" spans="1:20" ht="13.5">
      <c r="A649"/>
      <c r="B649"/>
      <c r="C649"/>
      <c r="D649"/>
      <c r="E649"/>
      <c r="F649"/>
      <c r="G649"/>
      <c r="H649"/>
      <c r="I649"/>
      <c r="J649"/>
      <c r="K649"/>
      <c r="L649"/>
      <c r="M649"/>
      <c r="N649"/>
      <c r="O649"/>
      <c r="P649"/>
      <c r="Q649"/>
      <c r="R649"/>
      <c r="S649"/>
      <c r="T649"/>
    </row>
    <row r="650" spans="1:20" ht="13.5">
      <c r="A650"/>
      <c r="B650"/>
      <c r="C650"/>
      <c r="D650"/>
      <c r="E650"/>
      <c r="F650"/>
      <c r="G650"/>
      <c r="H650"/>
      <c r="I650"/>
      <c r="J650"/>
      <c r="K650"/>
      <c r="L650"/>
      <c r="M650"/>
      <c r="N650"/>
      <c r="O650"/>
      <c r="P650"/>
      <c r="Q650"/>
      <c r="R650"/>
      <c r="S650"/>
      <c r="T650"/>
    </row>
    <row r="651" spans="1:20" ht="13.5">
      <c r="A651"/>
      <c r="B651"/>
      <c r="C651"/>
      <c r="D651"/>
      <c r="E651"/>
      <c r="F651"/>
      <c r="G651"/>
      <c r="H651"/>
      <c r="I651"/>
      <c r="J651"/>
      <c r="K651"/>
      <c r="L651"/>
      <c r="M651"/>
      <c r="N651"/>
      <c r="O651"/>
      <c r="P651"/>
      <c r="Q651"/>
      <c r="R651"/>
      <c r="S651"/>
      <c r="T651"/>
    </row>
    <row r="652" spans="1:20" ht="13.5">
      <c r="A652"/>
      <c r="B652"/>
      <c r="C652"/>
      <c r="D652"/>
      <c r="E652"/>
      <c r="F652"/>
      <c r="G652"/>
      <c r="H652"/>
      <c r="I652"/>
      <c r="J652"/>
      <c r="K652"/>
      <c r="L652"/>
      <c r="M652"/>
      <c r="N652"/>
      <c r="O652"/>
      <c r="P652"/>
      <c r="Q652"/>
      <c r="R652"/>
      <c r="S652"/>
      <c r="T652"/>
    </row>
    <row r="653" spans="1:20" ht="13.5">
      <c r="A653"/>
      <c r="B653"/>
      <c r="C653"/>
      <c r="D653"/>
      <c r="E653"/>
      <c r="F653"/>
      <c r="G653"/>
      <c r="H653"/>
      <c r="I653"/>
      <c r="J653"/>
      <c r="K653"/>
      <c r="L653"/>
      <c r="M653"/>
      <c r="N653"/>
      <c r="O653"/>
      <c r="P653"/>
      <c r="Q653"/>
      <c r="R653"/>
      <c r="S653"/>
      <c r="T653"/>
    </row>
    <row r="654" spans="1:20" ht="13.5">
      <c r="A654"/>
      <c r="B654"/>
      <c r="C654"/>
      <c r="D654"/>
      <c r="E654"/>
      <c r="F654"/>
      <c r="G654"/>
      <c r="H654"/>
      <c r="I654"/>
      <c r="J654"/>
      <c r="K654"/>
      <c r="L654"/>
      <c r="M654"/>
      <c r="N654"/>
      <c r="O654"/>
      <c r="P654"/>
      <c r="Q654"/>
      <c r="R654"/>
      <c r="S654"/>
      <c r="T654"/>
    </row>
    <row r="655" spans="1:20" ht="13.5">
      <c r="A655"/>
      <c r="B655"/>
      <c r="C655"/>
      <c r="D655"/>
      <c r="E655"/>
      <c r="F655"/>
      <c r="G655"/>
      <c r="H655"/>
      <c r="I655"/>
      <c r="J655"/>
      <c r="K655"/>
      <c r="L655"/>
      <c r="M655"/>
      <c r="N655"/>
      <c r="O655"/>
      <c r="P655"/>
      <c r="Q655"/>
      <c r="R655"/>
      <c r="S655"/>
      <c r="T655"/>
    </row>
    <row r="656" spans="1:20" ht="13.5">
      <c r="A656"/>
      <c r="B656"/>
      <c r="C656"/>
      <c r="D656"/>
      <c r="E656"/>
      <c r="F656"/>
      <c r="G656"/>
      <c r="H656"/>
      <c r="I656"/>
      <c r="J656"/>
      <c r="K656"/>
      <c r="L656"/>
      <c r="M656"/>
      <c r="N656"/>
      <c r="O656"/>
      <c r="P656"/>
      <c r="Q656"/>
      <c r="R656"/>
      <c r="S656"/>
      <c r="T656"/>
    </row>
    <row r="657" spans="1:20" ht="13.5">
      <c r="A657"/>
      <c r="B657"/>
      <c r="C657"/>
      <c r="D657"/>
      <c r="E657"/>
      <c r="F657"/>
      <c r="G657"/>
      <c r="H657"/>
      <c r="I657"/>
      <c r="J657"/>
      <c r="K657"/>
      <c r="L657"/>
      <c r="M657"/>
      <c r="N657"/>
      <c r="O657"/>
      <c r="P657"/>
      <c r="Q657"/>
      <c r="R657"/>
      <c r="S657"/>
      <c r="T657"/>
    </row>
    <row r="658" spans="1:20" ht="13.5">
      <c r="A658"/>
      <c r="B658"/>
      <c r="C658"/>
      <c r="D658"/>
      <c r="E658"/>
      <c r="F658"/>
      <c r="G658"/>
      <c r="H658"/>
      <c r="I658"/>
      <c r="J658"/>
      <c r="K658"/>
      <c r="L658"/>
      <c r="M658"/>
      <c r="N658"/>
      <c r="O658"/>
      <c r="P658"/>
      <c r="Q658"/>
      <c r="R658"/>
      <c r="S658"/>
      <c r="T658"/>
    </row>
    <row r="659" spans="1:20" ht="13.5">
      <c r="A659"/>
      <c r="B659"/>
      <c r="C659"/>
      <c r="D659"/>
      <c r="E659"/>
      <c r="F659"/>
      <c r="G659"/>
      <c r="H659"/>
      <c r="I659"/>
      <c r="J659"/>
      <c r="K659"/>
      <c r="L659"/>
      <c r="M659"/>
      <c r="N659"/>
      <c r="O659"/>
      <c r="P659"/>
      <c r="Q659"/>
      <c r="R659"/>
      <c r="S659"/>
      <c r="T659"/>
    </row>
    <row r="660" spans="1:20" ht="13.5">
      <c r="A660"/>
      <c r="B660"/>
      <c r="C660"/>
      <c r="D660"/>
      <c r="E660"/>
      <c r="F660"/>
      <c r="G660"/>
      <c r="H660"/>
      <c r="I660"/>
      <c r="J660"/>
      <c r="K660"/>
      <c r="L660"/>
      <c r="M660"/>
      <c r="N660"/>
      <c r="O660"/>
      <c r="P660"/>
      <c r="Q660"/>
      <c r="R660"/>
      <c r="S660"/>
      <c r="T660"/>
    </row>
    <row r="661" spans="1:20" ht="13.5">
      <c r="A661"/>
      <c r="B661"/>
      <c r="C661"/>
      <c r="D661"/>
      <c r="E661"/>
      <c r="F661"/>
      <c r="G661"/>
      <c r="H661"/>
      <c r="I661"/>
      <c r="J661"/>
      <c r="K661"/>
      <c r="L661"/>
      <c r="M661"/>
      <c r="N661"/>
      <c r="O661"/>
      <c r="P661"/>
      <c r="Q661"/>
      <c r="R661"/>
      <c r="S661"/>
      <c r="T661"/>
    </row>
    <row r="662" spans="1:20" ht="13.5">
      <c r="A662"/>
      <c r="B662"/>
      <c r="C662"/>
      <c r="D662"/>
      <c r="E662"/>
      <c r="F662"/>
      <c r="G662"/>
      <c r="H662"/>
      <c r="I662"/>
      <c r="J662"/>
      <c r="K662"/>
      <c r="L662"/>
      <c r="M662"/>
      <c r="N662"/>
      <c r="O662"/>
      <c r="P662"/>
      <c r="Q662"/>
      <c r="R662"/>
      <c r="S662"/>
      <c r="T662"/>
    </row>
    <row r="663" spans="1:20" ht="13.5">
      <c r="A663"/>
      <c r="B663"/>
      <c r="C663"/>
      <c r="D663"/>
      <c r="E663"/>
      <c r="F663"/>
      <c r="G663"/>
      <c r="H663"/>
      <c r="I663"/>
      <c r="J663"/>
      <c r="K663"/>
      <c r="L663"/>
      <c r="M663"/>
      <c r="N663"/>
      <c r="O663"/>
      <c r="P663"/>
      <c r="Q663"/>
      <c r="R663"/>
      <c r="S663"/>
      <c r="T663"/>
    </row>
    <row r="664" spans="1:20" ht="13.5">
      <c r="A664"/>
      <c r="B664"/>
      <c r="C664"/>
      <c r="D664"/>
      <c r="E664"/>
      <c r="F664"/>
      <c r="G664"/>
      <c r="H664"/>
      <c r="I664"/>
      <c r="J664"/>
      <c r="K664"/>
      <c r="L664"/>
      <c r="M664"/>
      <c r="N664"/>
      <c r="O664"/>
      <c r="P664"/>
      <c r="Q664"/>
      <c r="R664"/>
      <c r="S664"/>
      <c r="T664"/>
    </row>
    <row r="665" spans="1:20" ht="13.5">
      <c r="A665"/>
      <c r="B665"/>
      <c r="C665"/>
      <c r="D665"/>
      <c r="E665"/>
      <c r="F665"/>
      <c r="G665"/>
      <c r="H665"/>
      <c r="I665"/>
      <c r="J665"/>
      <c r="K665"/>
      <c r="L665"/>
      <c r="M665"/>
      <c r="N665"/>
      <c r="O665"/>
      <c r="P665"/>
      <c r="Q665"/>
      <c r="R665"/>
      <c r="S665"/>
      <c r="T665"/>
    </row>
    <row r="666" spans="1:20" ht="13.5">
      <c r="A666"/>
      <c r="B666"/>
      <c r="C666"/>
      <c r="D666"/>
      <c r="E666"/>
      <c r="F666"/>
      <c r="G666"/>
      <c r="H666"/>
      <c r="I666"/>
      <c r="J666"/>
      <c r="K666"/>
      <c r="L666"/>
      <c r="M666"/>
      <c r="N666"/>
      <c r="O666"/>
      <c r="P666"/>
      <c r="Q666"/>
      <c r="R666"/>
      <c r="S666"/>
      <c r="T666"/>
    </row>
    <row r="667" spans="1:20" ht="13.5">
      <c r="A667"/>
      <c r="B667"/>
      <c r="C667"/>
      <c r="D667"/>
      <c r="E667"/>
      <c r="F667"/>
      <c r="G667"/>
      <c r="H667"/>
      <c r="I667"/>
      <c r="J667"/>
      <c r="K667"/>
      <c r="L667"/>
      <c r="M667"/>
      <c r="N667"/>
      <c r="O667"/>
      <c r="P667"/>
      <c r="Q667"/>
      <c r="R667"/>
      <c r="S667"/>
      <c r="T667"/>
    </row>
    <row r="668" spans="1:20" ht="13.5">
      <c r="A668"/>
      <c r="B668"/>
      <c r="C668"/>
      <c r="D668"/>
      <c r="E668"/>
      <c r="F668"/>
      <c r="G668"/>
      <c r="H668"/>
      <c r="I668"/>
      <c r="J668"/>
      <c r="K668"/>
      <c r="L668"/>
      <c r="M668"/>
      <c r="N668"/>
      <c r="O668"/>
      <c r="P668"/>
      <c r="Q668"/>
      <c r="R668"/>
      <c r="S668"/>
      <c r="T668"/>
    </row>
    <row r="669" spans="1:20" ht="13.5">
      <c r="A669"/>
      <c r="B669"/>
      <c r="C669"/>
      <c r="D669"/>
      <c r="E669"/>
      <c r="F669"/>
      <c r="G669"/>
      <c r="H669"/>
      <c r="I669"/>
      <c r="J669"/>
      <c r="K669"/>
      <c r="L669"/>
      <c r="M669"/>
      <c r="N669"/>
      <c r="O669"/>
      <c r="P669"/>
      <c r="Q669"/>
      <c r="R669"/>
      <c r="S669"/>
      <c r="T669"/>
    </row>
    <row r="670" spans="1:20" ht="13.5">
      <c r="A670"/>
      <c r="B670"/>
      <c r="C670"/>
      <c r="D670"/>
      <c r="E670"/>
      <c r="F670"/>
      <c r="G670"/>
      <c r="H670"/>
      <c r="I670"/>
      <c r="J670"/>
      <c r="K670"/>
      <c r="L670"/>
      <c r="M670"/>
      <c r="N670"/>
      <c r="O670"/>
      <c r="P670"/>
      <c r="Q670"/>
      <c r="R670"/>
      <c r="S670"/>
      <c r="T670"/>
    </row>
    <row r="671" spans="1:20" ht="13.5">
      <c r="A671"/>
      <c r="B671"/>
      <c r="C671"/>
      <c r="D671"/>
      <c r="E671"/>
      <c r="F671"/>
      <c r="G671"/>
      <c r="H671"/>
      <c r="I671"/>
      <c r="J671"/>
      <c r="K671"/>
      <c r="L671"/>
      <c r="M671"/>
      <c r="N671"/>
      <c r="O671"/>
      <c r="P671"/>
      <c r="Q671"/>
      <c r="R671"/>
      <c r="S671"/>
      <c r="T671"/>
    </row>
    <row r="672" spans="1:20" ht="13.5">
      <c r="A672"/>
      <c r="B672"/>
      <c r="C672"/>
      <c r="D672"/>
      <c r="E672"/>
      <c r="F672"/>
      <c r="G672"/>
      <c r="H672"/>
      <c r="I672"/>
      <c r="J672"/>
      <c r="K672"/>
      <c r="L672"/>
      <c r="M672"/>
      <c r="N672"/>
      <c r="O672"/>
      <c r="P672"/>
      <c r="Q672"/>
      <c r="R672"/>
      <c r="S672"/>
      <c r="T672"/>
    </row>
    <row r="673" spans="1:20" ht="13.5">
      <c r="A673"/>
      <c r="B673"/>
      <c r="C673"/>
      <c r="D673"/>
      <c r="E673"/>
      <c r="F673"/>
      <c r="G673"/>
      <c r="H673"/>
      <c r="I673"/>
      <c r="J673"/>
      <c r="K673"/>
      <c r="L673"/>
      <c r="M673"/>
      <c r="N673"/>
      <c r="O673"/>
      <c r="P673"/>
      <c r="Q673"/>
      <c r="R673"/>
      <c r="S673"/>
      <c r="T673"/>
    </row>
    <row r="674" spans="1:20" ht="13.5">
      <c r="A674"/>
      <c r="B674"/>
      <c r="C674"/>
      <c r="D674"/>
      <c r="E674"/>
      <c r="F674"/>
      <c r="G674"/>
      <c r="H674"/>
      <c r="I674"/>
      <c r="J674"/>
      <c r="K674"/>
      <c r="L674"/>
      <c r="M674"/>
      <c r="N674"/>
      <c r="O674"/>
      <c r="P674"/>
      <c r="Q674"/>
      <c r="R674"/>
      <c r="S674"/>
      <c r="T674"/>
    </row>
    <row r="675" spans="1:20" ht="13.5">
      <c r="A675"/>
      <c r="B675"/>
      <c r="C675"/>
      <c r="D675"/>
      <c r="E675"/>
      <c r="F675"/>
      <c r="G675"/>
      <c r="H675"/>
      <c r="I675"/>
      <c r="J675"/>
      <c r="K675"/>
      <c r="L675"/>
      <c r="M675"/>
      <c r="N675"/>
      <c r="O675"/>
      <c r="P675"/>
      <c r="Q675"/>
      <c r="R675"/>
      <c r="S675"/>
      <c r="T675"/>
    </row>
    <row r="676" spans="1:20" ht="13.5">
      <c r="A676"/>
      <c r="B676"/>
      <c r="C676"/>
      <c r="D676"/>
      <c r="E676"/>
      <c r="F676"/>
      <c r="G676"/>
      <c r="H676"/>
      <c r="I676"/>
      <c r="J676"/>
      <c r="K676"/>
      <c r="L676"/>
      <c r="M676"/>
      <c r="N676"/>
      <c r="O676"/>
      <c r="P676"/>
      <c r="Q676"/>
      <c r="R676"/>
      <c r="S676"/>
      <c r="T676"/>
    </row>
    <row r="677" spans="1:20" ht="13.5">
      <c r="A677"/>
      <c r="B677"/>
      <c r="C677"/>
      <c r="D677"/>
      <c r="E677"/>
      <c r="F677"/>
      <c r="G677"/>
      <c r="H677"/>
      <c r="I677"/>
      <c r="J677"/>
      <c r="K677"/>
      <c r="L677"/>
      <c r="M677"/>
      <c r="N677"/>
      <c r="O677"/>
      <c r="P677"/>
      <c r="Q677"/>
      <c r="R677"/>
      <c r="S677"/>
      <c r="T677"/>
    </row>
    <row r="678" spans="1:20" ht="13.5">
      <c r="A678"/>
      <c r="B678"/>
      <c r="C678"/>
      <c r="D678"/>
      <c r="E678"/>
      <c r="F678"/>
      <c r="G678"/>
      <c r="H678"/>
      <c r="I678"/>
      <c r="J678"/>
      <c r="K678"/>
      <c r="L678"/>
      <c r="M678"/>
      <c r="N678"/>
      <c r="O678"/>
      <c r="P678"/>
      <c r="Q678"/>
      <c r="R678"/>
      <c r="S678"/>
      <c r="T678"/>
    </row>
    <row r="679" spans="1:20" ht="13.5">
      <c r="A679"/>
      <c r="B679"/>
      <c r="C679"/>
      <c r="D679"/>
      <c r="E679"/>
      <c r="F679"/>
      <c r="G679"/>
      <c r="H679"/>
      <c r="I679"/>
      <c r="J679"/>
      <c r="K679"/>
      <c r="L679"/>
      <c r="M679"/>
      <c r="N679"/>
      <c r="O679"/>
      <c r="P679"/>
      <c r="Q679"/>
      <c r="R679"/>
      <c r="S679"/>
      <c r="T679"/>
    </row>
    <row r="680" spans="1:20" ht="13.5">
      <c r="A680"/>
      <c r="B680"/>
      <c r="C680"/>
      <c r="D680"/>
      <c r="E680"/>
      <c r="F680"/>
      <c r="G680"/>
      <c r="H680"/>
      <c r="I680"/>
      <c r="J680"/>
      <c r="K680"/>
      <c r="L680"/>
      <c r="M680"/>
      <c r="N680"/>
      <c r="O680"/>
      <c r="P680"/>
      <c r="Q680"/>
      <c r="R680"/>
      <c r="S680"/>
      <c r="T680"/>
    </row>
    <row r="681" spans="1:20" ht="13.5">
      <c r="A681"/>
      <c r="B681"/>
      <c r="C681"/>
      <c r="D681"/>
      <c r="E681"/>
      <c r="F681"/>
      <c r="G681"/>
      <c r="H681"/>
      <c r="I681"/>
      <c r="J681"/>
      <c r="K681"/>
      <c r="L681"/>
      <c r="M681"/>
      <c r="N681"/>
      <c r="O681"/>
      <c r="P681"/>
      <c r="Q681"/>
      <c r="R681"/>
      <c r="S681"/>
      <c r="T681"/>
    </row>
    <row r="682" spans="1:20" ht="13.5">
      <c r="A682"/>
      <c r="B682"/>
      <c r="C682"/>
      <c r="D682"/>
      <c r="E682"/>
      <c r="F682"/>
      <c r="G682"/>
      <c r="H682"/>
      <c r="I682"/>
      <c r="J682"/>
      <c r="K682"/>
      <c r="L682"/>
      <c r="M682"/>
      <c r="N682"/>
      <c r="O682"/>
      <c r="P682"/>
      <c r="Q682"/>
      <c r="R682"/>
      <c r="S682"/>
      <c r="T682"/>
    </row>
    <row r="683" spans="1:20" ht="13.5">
      <c r="A683"/>
      <c r="B683"/>
      <c r="C683"/>
      <c r="D683"/>
      <c r="E683"/>
      <c r="F683"/>
      <c r="G683"/>
      <c r="H683"/>
      <c r="I683"/>
      <c r="J683"/>
      <c r="K683"/>
      <c r="L683"/>
      <c r="M683"/>
      <c r="N683"/>
      <c r="O683"/>
      <c r="P683"/>
      <c r="Q683"/>
      <c r="R683"/>
      <c r="S683"/>
      <c r="T683"/>
    </row>
    <row r="684" spans="1:20" ht="13.5">
      <c r="A684"/>
      <c r="B684"/>
      <c r="C684"/>
      <c r="D684"/>
      <c r="E684"/>
      <c r="F684"/>
      <c r="G684"/>
      <c r="H684"/>
      <c r="I684"/>
      <c r="J684"/>
      <c r="K684"/>
      <c r="L684"/>
      <c r="M684"/>
      <c r="N684"/>
      <c r="O684"/>
      <c r="P684"/>
      <c r="Q684"/>
      <c r="R684"/>
      <c r="S684"/>
      <c r="T684"/>
    </row>
    <row r="685" spans="1:20" ht="13.5">
      <c r="A685"/>
      <c r="B685"/>
      <c r="C685"/>
      <c r="D685"/>
      <c r="E685"/>
      <c r="F685"/>
      <c r="G685"/>
      <c r="H685"/>
      <c r="I685"/>
      <c r="J685"/>
      <c r="K685"/>
      <c r="L685"/>
      <c r="M685"/>
      <c r="N685"/>
      <c r="O685"/>
      <c r="P685"/>
      <c r="Q685"/>
      <c r="R685"/>
      <c r="S685"/>
      <c r="T685"/>
    </row>
    <row r="686" spans="1:20" ht="13.5">
      <c r="A686"/>
      <c r="B686"/>
      <c r="C686"/>
      <c r="D686"/>
      <c r="E686"/>
      <c r="F686"/>
      <c r="G686"/>
      <c r="H686"/>
      <c r="I686"/>
      <c r="J686"/>
      <c r="K686"/>
      <c r="L686"/>
      <c r="M686"/>
      <c r="N686"/>
      <c r="O686"/>
      <c r="P686"/>
      <c r="Q686"/>
      <c r="R686"/>
      <c r="S686"/>
      <c r="T686"/>
    </row>
    <row r="687" spans="1:20" ht="13.5">
      <c r="A687"/>
      <c r="B687"/>
      <c r="C687"/>
      <c r="D687"/>
      <c r="E687"/>
      <c r="F687"/>
      <c r="G687"/>
      <c r="H687"/>
      <c r="I687"/>
      <c r="J687"/>
      <c r="K687"/>
      <c r="L687"/>
      <c r="M687"/>
      <c r="N687"/>
      <c r="O687"/>
      <c r="P687"/>
      <c r="Q687"/>
      <c r="R687"/>
      <c r="S687"/>
      <c r="T687"/>
    </row>
    <row r="688" spans="1:20" ht="13.5">
      <c r="A688"/>
      <c r="B688"/>
      <c r="C688"/>
      <c r="D688"/>
      <c r="E688"/>
      <c r="F688"/>
      <c r="G688"/>
      <c r="H688"/>
      <c r="I688"/>
      <c r="J688"/>
      <c r="K688"/>
      <c r="L688"/>
      <c r="M688"/>
      <c r="N688"/>
      <c r="O688"/>
      <c r="P688"/>
      <c r="Q688"/>
      <c r="R688"/>
      <c r="S688"/>
      <c r="T688"/>
    </row>
    <row r="689" spans="1:20" ht="13.5">
      <c r="A689"/>
      <c r="B689"/>
      <c r="C689"/>
      <c r="D689"/>
      <c r="E689"/>
      <c r="F689"/>
      <c r="G689"/>
      <c r="H689"/>
      <c r="I689"/>
      <c r="J689"/>
      <c r="K689"/>
      <c r="L689"/>
      <c r="M689"/>
      <c r="N689"/>
      <c r="O689"/>
      <c r="P689"/>
      <c r="Q689"/>
      <c r="R689"/>
      <c r="S689"/>
      <c r="T689"/>
    </row>
    <row r="690" spans="1:20" ht="13.5">
      <c r="A690"/>
      <c r="B690"/>
      <c r="C690"/>
      <c r="D690"/>
      <c r="E690"/>
      <c r="F690"/>
      <c r="G690"/>
      <c r="H690"/>
      <c r="I690"/>
      <c r="J690"/>
      <c r="K690"/>
      <c r="L690"/>
      <c r="M690"/>
      <c r="N690"/>
      <c r="O690"/>
      <c r="P690"/>
      <c r="Q690"/>
      <c r="R690"/>
      <c r="S690"/>
      <c r="T690"/>
    </row>
    <row r="691" spans="1:20" ht="13.5">
      <c r="A691"/>
      <c r="B691"/>
      <c r="C691"/>
      <c r="D691"/>
      <c r="E691"/>
      <c r="F691"/>
      <c r="G691"/>
      <c r="H691"/>
      <c r="I691"/>
      <c r="J691"/>
      <c r="K691"/>
      <c r="L691"/>
      <c r="M691"/>
      <c r="N691"/>
      <c r="O691"/>
      <c r="P691"/>
      <c r="Q691"/>
      <c r="R691"/>
      <c r="S691"/>
      <c r="T691"/>
    </row>
    <row r="692" spans="1:20" ht="13.5">
      <c r="A692"/>
      <c r="B692"/>
      <c r="C692"/>
      <c r="D692"/>
      <c r="E692"/>
      <c r="F692"/>
      <c r="G692"/>
      <c r="H692"/>
      <c r="I692"/>
      <c r="J692"/>
      <c r="K692"/>
      <c r="L692"/>
      <c r="M692"/>
      <c r="N692"/>
      <c r="O692"/>
      <c r="P692"/>
      <c r="Q692"/>
      <c r="R692"/>
      <c r="S692"/>
      <c r="T692"/>
    </row>
    <row r="693" spans="1:20" ht="13.5">
      <c r="A693"/>
      <c r="B693"/>
      <c r="C693"/>
      <c r="D693"/>
      <c r="E693"/>
      <c r="F693"/>
      <c r="G693"/>
      <c r="H693"/>
      <c r="I693"/>
      <c r="J693"/>
      <c r="K693"/>
      <c r="L693"/>
      <c r="M693"/>
      <c r="N693"/>
      <c r="O693"/>
      <c r="P693"/>
      <c r="Q693"/>
      <c r="R693"/>
      <c r="S693"/>
      <c r="T693"/>
    </row>
    <row r="694" spans="1:20" ht="13.5">
      <c r="A694"/>
      <c r="B694"/>
      <c r="C694"/>
      <c r="D694"/>
      <c r="E694"/>
      <c r="F694"/>
      <c r="G694"/>
      <c r="H694"/>
      <c r="I694"/>
      <c r="J694"/>
      <c r="K694"/>
      <c r="L694"/>
      <c r="M694"/>
      <c r="N694"/>
      <c r="O694"/>
      <c r="P694"/>
      <c r="Q694"/>
      <c r="R694"/>
      <c r="S694"/>
      <c r="T694"/>
    </row>
    <row r="695" spans="1:20" ht="13.5">
      <c r="A695"/>
      <c r="B695"/>
      <c r="C695"/>
      <c r="D695"/>
      <c r="E695"/>
      <c r="F695"/>
      <c r="G695"/>
      <c r="H695"/>
      <c r="I695"/>
      <c r="J695"/>
      <c r="K695"/>
      <c r="L695"/>
      <c r="M695"/>
      <c r="N695"/>
      <c r="O695"/>
      <c r="P695"/>
      <c r="Q695"/>
      <c r="R695"/>
      <c r="S695"/>
      <c r="T695"/>
    </row>
    <row r="696" spans="1:20" ht="13.5">
      <c r="A696"/>
      <c r="B696"/>
      <c r="C696"/>
      <c r="D696"/>
      <c r="E696"/>
      <c r="F696"/>
      <c r="G696"/>
      <c r="H696"/>
      <c r="I696"/>
      <c r="J696"/>
      <c r="K696"/>
      <c r="L696"/>
      <c r="M696"/>
      <c r="N696"/>
      <c r="O696"/>
      <c r="P696"/>
      <c r="Q696"/>
      <c r="R696"/>
      <c r="S696"/>
      <c r="T696"/>
    </row>
    <row r="697" spans="1:20" ht="13.5">
      <c r="A697"/>
      <c r="B697"/>
      <c r="C697"/>
      <c r="D697"/>
      <c r="E697"/>
      <c r="F697"/>
      <c r="G697"/>
      <c r="H697"/>
      <c r="I697"/>
      <c r="J697"/>
      <c r="K697"/>
      <c r="L697"/>
      <c r="M697"/>
      <c r="N697"/>
      <c r="O697"/>
      <c r="P697"/>
      <c r="Q697"/>
      <c r="R697"/>
      <c r="S697"/>
      <c r="T697"/>
    </row>
    <row r="698" spans="1:20" ht="13.5">
      <c r="A698"/>
      <c r="B698"/>
      <c r="C698"/>
      <c r="D698"/>
      <c r="E698"/>
      <c r="F698"/>
      <c r="G698"/>
      <c r="H698"/>
      <c r="I698"/>
      <c r="J698"/>
      <c r="K698"/>
      <c r="L698"/>
      <c r="M698"/>
      <c r="N698"/>
      <c r="O698"/>
      <c r="P698"/>
      <c r="Q698"/>
      <c r="R698"/>
      <c r="S698"/>
      <c r="T698"/>
    </row>
    <row r="699" spans="1:20" ht="13.5">
      <c r="A699"/>
      <c r="B699"/>
      <c r="C699"/>
      <c r="D699"/>
      <c r="E699"/>
      <c r="F699"/>
      <c r="G699"/>
      <c r="H699"/>
      <c r="I699"/>
      <c r="J699"/>
      <c r="K699"/>
      <c r="L699"/>
      <c r="M699"/>
      <c r="N699"/>
      <c r="O699"/>
      <c r="P699"/>
      <c r="Q699"/>
      <c r="R699"/>
      <c r="S699"/>
      <c r="T699"/>
    </row>
    <row r="700" spans="1:20" ht="13.5">
      <c r="A700"/>
      <c r="B700"/>
      <c r="C700"/>
      <c r="D700"/>
      <c r="E700"/>
      <c r="F700"/>
      <c r="G700"/>
      <c r="H700"/>
      <c r="I700"/>
      <c r="J700"/>
      <c r="K700"/>
      <c r="L700"/>
      <c r="M700"/>
      <c r="N700"/>
      <c r="O700"/>
      <c r="P700"/>
      <c r="Q700"/>
      <c r="R700"/>
      <c r="S700"/>
      <c r="T700"/>
    </row>
    <row r="701" spans="1:20" ht="13.5">
      <c r="A701"/>
      <c r="B701"/>
      <c r="C701"/>
      <c r="D701"/>
      <c r="E701"/>
      <c r="F701"/>
      <c r="G701"/>
      <c r="H701"/>
      <c r="I701"/>
      <c r="J701"/>
      <c r="K701"/>
      <c r="L701"/>
      <c r="M701"/>
      <c r="N701"/>
      <c r="O701"/>
      <c r="P701"/>
      <c r="Q701"/>
      <c r="R701"/>
      <c r="S701"/>
      <c r="T701"/>
    </row>
    <row r="702" spans="1:20" ht="13.5">
      <c r="A702"/>
      <c r="B702"/>
      <c r="C702"/>
      <c r="D702"/>
      <c r="E702"/>
      <c r="F702"/>
      <c r="G702"/>
      <c r="H702"/>
      <c r="I702"/>
      <c r="J702"/>
      <c r="K702"/>
      <c r="L702"/>
      <c r="M702"/>
      <c r="N702"/>
      <c r="O702"/>
      <c r="P702"/>
      <c r="Q702"/>
      <c r="R702"/>
      <c r="S702"/>
      <c r="T702"/>
    </row>
    <row r="703" spans="1:20" ht="13.5">
      <c r="A703"/>
      <c r="B703"/>
      <c r="C703"/>
      <c r="D703"/>
      <c r="E703"/>
      <c r="F703"/>
      <c r="G703"/>
      <c r="H703"/>
      <c r="I703"/>
      <c r="J703"/>
      <c r="K703"/>
      <c r="L703"/>
      <c r="M703"/>
      <c r="N703"/>
      <c r="O703"/>
      <c r="P703"/>
      <c r="Q703"/>
      <c r="R703"/>
      <c r="S703"/>
      <c r="T703"/>
    </row>
    <row r="704" spans="1:20" ht="13.5">
      <c r="A704"/>
      <c r="B704"/>
      <c r="C704"/>
      <c r="D704"/>
      <c r="E704"/>
      <c r="F704"/>
      <c r="G704"/>
      <c r="H704"/>
      <c r="I704"/>
      <c r="J704"/>
      <c r="K704"/>
      <c r="L704"/>
      <c r="M704"/>
      <c r="N704"/>
      <c r="O704"/>
      <c r="P704"/>
      <c r="Q704"/>
      <c r="R704"/>
      <c r="S704"/>
      <c r="T704"/>
    </row>
    <row r="705" spans="1:20" ht="13.5">
      <c r="A705"/>
      <c r="B705"/>
      <c r="C705"/>
      <c r="D705"/>
      <c r="E705"/>
      <c r="F705"/>
      <c r="G705"/>
      <c r="H705"/>
      <c r="I705"/>
      <c r="J705"/>
      <c r="K705"/>
      <c r="L705"/>
      <c r="M705"/>
      <c r="N705"/>
      <c r="O705"/>
      <c r="P705"/>
      <c r="Q705"/>
      <c r="R705"/>
      <c r="S705"/>
      <c r="T705"/>
    </row>
    <row r="706" spans="1:20" ht="13.5">
      <c r="A706"/>
      <c r="B706"/>
      <c r="C706"/>
      <c r="D706"/>
      <c r="E706"/>
      <c r="F706"/>
      <c r="G706"/>
      <c r="H706"/>
      <c r="I706"/>
      <c r="J706"/>
      <c r="K706"/>
      <c r="L706"/>
      <c r="M706"/>
      <c r="N706"/>
      <c r="O706"/>
      <c r="P706"/>
      <c r="Q706"/>
      <c r="R706"/>
      <c r="S706"/>
      <c r="T706"/>
    </row>
    <row r="707" spans="1:20" ht="13.5">
      <c r="A707"/>
      <c r="B707"/>
      <c r="C707"/>
      <c r="D707"/>
      <c r="E707"/>
      <c r="F707"/>
      <c r="G707"/>
      <c r="H707"/>
      <c r="I707"/>
      <c r="J707"/>
      <c r="K707"/>
      <c r="L707"/>
      <c r="M707"/>
      <c r="N707"/>
      <c r="O707"/>
      <c r="P707"/>
      <c r="Q707"/>
      <c r="R707"/>
      <c r="S707"/>
      <c r="T707"/>
    </row>
    <row r="708" spans="1:20" ht="13.5">
      <c r="A708"/>
      <c r="B708"/>
      <c r="C708"/>
      <c r="D708"/>
      <c r="E708"/>
      <c r="F708"/>
      <c r="G708"/>
      <c r="H708"/>
      <c r="I708"/>
      <c r="J708"/>
      <c r="K708"/>
      <c r="L708"/>
      <c r="M708"/>
      <c r="N708"/>
      <c r="O708"/>
      <c r="P708"/>
      <c r="Q708"/>
      <c r="R708"/>
      <c r="S708"/>
      <c r="T708"/>
    </row>
    <row r="709" spans="1:20" ht="13.5">
      <c r="A709"/>
      <c r="B709"/>
      <c r="C709"/>
      <c r="D709"/>
      <c r="E709"/>
      <c r="F709"/>
      <c r="G709"/>
      <c r="H709"/>
      <c r="I709"/>
      <c r="J709"/>
      <c r="K709"/>
      <c r="L709"/>
      <c r="M709"/>
      <c r="N709"/>
      <c r="O709"/>
      <c r="P709"/>
      <c r="Q709"/>
      <c r="R709"/>
      <c r="S709"/>
      <c r="T709"/>
    </row>
    <row r="710" spans="1:20" ht="13.5">
      <c r="A710"/>
      <c r="B710"/>
      <c r="C710"/>
      <c r="D710"/>
      <c r="E710"/>
      <c r="F710"/>
      <c r="G710"/>
      <c r="H710"/>
      <c r="I710"/>
      <c r="J710"/>
      <c r="K710"/>
      <c r="L710"/>
      <c r="M710"/>
      <c r="N710"/>
      <c r="O710"/>
      <c r="P710"/>
      <c r="Q710"/>
      <c r="R710"/>
      <c r="S710"/>
      <c r="T710"/>
    </row>
    <row r="711" spans="1:20" ht="13.5">
      <c r="A711"/>
      <c r="B711"/>
      <c r="C711"/>
      <c r="D711"/>
      <c r="E711"/>
      <c r="F711"/>
      <c r="G711"/>
      <c r="H711"/>
      <c r="I711"/>
      <c r="J711"/>
      <c r="K711"/>
      <c r="L711"/>
      <c r="M711"/>
      <c r="N711"/>
      <c r="O711"/>
      <c r="P711"/>
      <c r="Q711"/>
      <c r="R711"/>
      <c r="S711"/>
      <c r="T711"/>
    </row>
    <row r="712" spans="1:20" ht="13.5">
      <c r="A712"/>
      <c r="B712"/>
      <c r="C712"/>
      <c r="D712"/>
      <c r="E712"/>
      <c r="F712"/>
      <c r="G712"/>
      <c r="H712"/>
      <c r="I712"/>
      <c r="J712"/>
      <c r="K712"/>
      <c r="L712"/>
      <c r="M712"/>
      <c r="N712"/>
      <c r="O712"/>
      <c r="P712"/>
      <c r="Q712"/>
      <c r="R712"/>
      <c r="S712"/>
      <c r="T712"/>
    </row>
    <row r="713" spans="1:20" ht="13.5">
      <c r="A713"/>
      <c r="B713"/>
      <c r="C713"/>
      <c r="D713"/>
      <c r="E713"/>
      <c r="F713"/>
      <c r="G713"/>
      <c r="H713"/>
      <c r="I713"/>
      <c r="J713"/>
      <c r="K713"/>
      <c r="L713"/>
      <c r="M713"/>
      <c r="N713"/>
      <c r="O713"/>
      <c r="P713"/>
      <c r="Q713"/>
      <c r="R713"/>
      <c r="S713"/>
      <c r="T713"/>
    </row>
    <row r="714" spans="1:20" ht="13.5">
      <c r="A714"/>
      <c r="B714"/>
      <c r="C714"/>
      <c r="D714"/>
      <c r="E714"/>
      <c r="F714"/>
      <c r="G714"/>
      <c r="H714"/>
      <c r="I714"/>
      <c r="J714"/>
      <c r="K714"/>
      <c r="L714"/>
      <c r="M714"/>
      <c r="N714"/>
      <c r="O714"/>
      <c r="P714"/>
      <c r="Q714"/>
      <c r="R714"/>
      <c r="S714"/>
      <c r="T714"/>
    </row>
    <row r="715" spans="1:20" ht="13.5">
      <c r="A715"/>
      <c r="B715"/>
      <c r="C715"/>
      <c r="D715"/>
      <c r="E715"/>
      <c r="F715"/>
      <c r="G715"/>
      <c r="H715"/>
      <c r="I715"/>
      <c r="J715"/>
      <c r="K715"/>
      <c r="L715"/>
      <c r="M715"/>
      <c r="N715"/>
      <c r="O715"/>
      <c r="P715"/>
      <c r="Q715"/>
      <c r="R715"/>
      <c r="S715"/>
      <c r="T715"/>
    </row>
    <row r="716" spans="1:20" ht="13.5">
      <c r="A716"/>
      <c r="B716"/>
      <c r="C716"/>
      <c r="D716"/>
      <c r="E716"/>
      <c r="F716"/>
      <c r="G716"/>
      <c r="H716"/>
      <c r="I716"/>
      <c r="J716"/>
      <c r="K716"/>
      <c r="L716"/>
      <c r="M716"/>
      <c r="N716"/>
      <c r="O716"/>
      <c r="P716"/>
      <c r="Q716"/>
      <c r="R716"/>
      <c r="S716"/>
      <c r="T716"/>
    </row>
    <row r="717" spans="1:20" ht="13.5">
      <c r="A717"/>
      <c r="B717"/>
      <c r="C717"/>
      <c r="D717"/>
      <c r="E717"/>
      <c r="F717"/>
      <c r="G717"/>
      <c r="H717"/>
      <c r="I717"/>
      <c r="J717"/>
      <c r="K717"/>
      <c r="L717"/>
      <c r="M717"/>
      <c r="N717"/>
      <c r="O717"/>
      <c r="P717"/>
      <c r="Q717"/>
      <c r="R717"/>
      <c r="S717"/>
      <c r="T717"/>
    </row>
    <row r="718" spans="1:20" ht="13.5">
      <c r="A718"/>
      <c r="B718"/>
      <c r="C718"/>
      <c r="D718"/>
      <c r="E718"/>
      <c r="F718"/>
      <c r="G718"/>
      <c r="H718"/>
      <c r="I718"/>
      <c r="J718"/>
      <c r="K718"/>
      <c r="L718"/>
      <c r="M718"/>
      <c r="N718"/>
      <c r="O718"/>
      <c r="P718"/>
      <c r="Q718"/>
      <c r="R718"/>
      <c r="S718"/>
      <c r="T718"/>
    </row>
    <row r="719" spans="1:20" ht="13.5">
      <c r="A719"/>
      <c r="B719"/>
      <c r="C719"/>
      <c r="D719"/>
      <c r="E719"/>
      <c r="F719"/>
      <c r="G719"/>
      <c r="H719"/>
      <c r="I719"/>
      <c r="J719"/>
      <c r="K719"/>
      <c r="L719"/>
      <c r="M719"/>
      <c r="N719"/>
      <c r="O719"/>
      <c r="P719"/>
      <c r="Q719"/>
      <c r="R719"/>
      <c r="S719"/>
      <c r="T719"/>
    </row>
    <row r="720" spans="1:20" ht="13.5">
      <c r="A720"/>
      <c r="B720"/>
      <c r="C720"/>
      <c r="D720"/>
      <c r="E720"/>
      <c r="F720"/>
      <c r="G720"/>
      <c r="H720"/>
      <c r="I720"/>
      <c r="J720"/>
      <c r="K720"/>
      <c r="L720"/>
      <c r="M720"/>
      <c r="N720"/>
      <c r="O720"/>
      <c r="P720"/>
      <c r="Q720"/>
      <c r="R720"/>
      <c r="S720"/>
      <c r="T720"/>
    </row>
    <row r="721" spans="1:20" ht="13.5">
      <c r="A721"/>
      <c r="B721"/>
      <c r="C721"/>
      <c r="D721"/>
      <c r="E721"/>
      <c r="F721"/>
      <c r="G721"/>
      <c r="H721"/>
      <c r="I721"/>
      <c r="J721"/>
      <c r="K721"/>
      <c r="L721"/>
      <c r="M721"/>
      <c r="N721"/>
      <c r="O721"/>
      <c r="P721"/>
      <c r="Q721"/>
      <c r="R721"/>
      <c r="S721"/>
      <c r="T721"/>
    </row>
    <row r="722" spans="1:20" ht="13.5">
      <c r="A722"/>
      <c r="B722"/>
      <c r="C722"/>
      <c r="D722"/>
      <c r="E722"/>
      <c r="F722"/>
      <c r="G722"/>
      <c r="H722"/>
      <c r="I722"/>
      <c r="J722"/>
      <c r="K722"/>
      <c r="L722"/>
      <c r="M722"/>
      <c r="N722"/>
      <c r="O722"/>
      <c r="P722"/>
      <c r="Q722"/>
      <c r="R722"/>
      <c r="S722"/>
      <c r="T722"/>
    </row>
    <row r="723" spans="1:20" ht="13.5">
      <c r="A723"/>
      <c r="B723"/>
      <c r="C723"/>
      <c r="D723"/>
      <c r="E723"/>
      <c r="F723"/>
      <c r="G723"/>
      <c r="H723"/>
      <c r="I723"/>
      <c r="J723"/>
      <c r="K723"/>
      <c r="L723"/>
      <c r="M723"/>
      <c r="N723"/>
      <c r="O723"/>
      <c r="P723"/>
      <c r="Q723"/>
      <c r="R723"/>
      <c r="S723"/>
      <c r="T723"/>
    </row>
    <row r="724" spans="1:20" ht="13.5">
      <c r="A724"/>
      <c r="B724"/>
      <c r="C724"/>
      <c r="D724"/>
      <c r="E724"/>
      <c r="F724"/>
      <c r="G724"/>
      <c r="H724"/>
      <c r="I724"/>
      <c r="J724"/>
      <c r="K724"/>
      <c r="L724"/>
      <c r="M724"/>
      <c r="N724"/>
      <c r="O724"/>
      <c r="P724"/>
      <c r="Q724"/>
      <c r="R724"/>
      <c r="S724"/>
      <c r="T724"/>
    </row>
    <row r="725" spans="1:20" ht="13.5">
      <c r="A725"/>
      <c r="B725"/>
      <c r="C725"/>
      <c r="D725"/>
      <c r="E725"/>
      <c r="F725"/>
      <c r="G725"/>
      <c r="H725"/>
      <c r="I725"/>
      <c r="J725"/>
      <c r="K725"/>
      <c r="L725"/>
      <c r="M725"/>
      <c r="N725"/>
      <c r="O725"/>
      <c r="P725"/>
      <c r="Q725"/>
      <c r="R725"/>
      <c r="S725"/>
      <c r="T725"/>
    </row>
    <row r="726" spans="1:20" ht="13.5">
      <c r="A726"/>
      <c r="B726"/>
      <c r="C726"/>
      <c r="D726"/>
      <c r="E726"/>
      <c r="F726"/>
      <c r="G726"/>
      <c r="H726"/>
      <c r="I726"/>
      <c r="J726"/>
      <c r="K726"/>
      <c r="L726"/>
      <c r="M726"/>
      <c r="N726"/>
      <c r="O726"/>
      <c r="P726"/>
      <c r="Q726"/>
      <c r="R726"/>
      <c r="S726"/>
      <c r="T726"/>
    </row>
    <row r="727" spans="1:20" ht="13.5">
      <c r="A727"/>
      <c r="B727"/>
      <c r="C727"/>
      <c r="D727"/>
      <c r="E727"/>
      <c r="F727"/>
      <c r="G727"/>
      <c r="H727"/>
      <c r="I727"/>
      <c r="J727"/>
      <c r="K727"/>
      <c r="L727"/>
      <c r="M727"/>
      <c r="N727"/>
      <c r="O727"/>
      <c r="P727"/>
      <c r="Q727"/>
      <c r="R727"/>
      <c r="S727"/>
      <c r="T727"/>
    </row>
    <row r="728" spans="1:20" ht="13.5">
      <c r="A728"/>
      <c r="B728"/>
      <c r="C728"/>
      <c r="D728"/>
      <c r="E728"/>
      <c r="F728"/>
      <c r="G728"/>
      <c r="H728"/>
      <c r="I728"/>
      <c r="J728"/>
      <c r="K728"/>
      <c r="L728"/>
      <c r="M728"/>
      <c r="N728"/>
      <c r="O728"/>
      <c r="P728"/>
      <c r="Q728"/>
      <c r="R728"/>
      <c r="S728"/>
      <c r="T728"/>
    </row>
    <row r="729" spans="1:20" ht="13.5">
      <c r="A729"/>
      <c r="B729"/>
      <c r="C729"/>
      <c r="D729"/>
      <c r="E729"/>
      <c r="F729"/>
      <c r="G729"/>
      <c r="H729"/>
      <c r="I729"/>
      <c r="J729"/>
      <c r="K729"/>
      <c r="L729"/>
      <c r="M729"/>
      <c r="N729"/>
      <c r="O729"/>
      <c r="P729"/>
      <c r="Q729"/>
      <c r="R729"/>
      <c r="S729"/>
      <c r="T729"/>
    </row>
    <row r="730" spans="1:20" ht="13.5">
      <c r="A730"/>
      <c r="B730"/>
      <c r="C730"/>
      <c r="D730"/>
      <c r="E730"/>
      <c r="F730"/>
      <c r="G730"/>
      <c r="H730"/>
      <c r="I730"/>
      <c r="J730"/>
      <c r="K730"/>
      <c r="L730"/>
      <c r="M730"/>
      <c r="N730"/>
      <c r="O730"/>
      <c r="P730"/>
      <c r="Q730"/>
      <c r="R730"/>
      <c r="S730"/>
      <c r="T730"/>
    </row>
    <row r="731" spans="1:20" ht="13.5">
      <c r="A731"/>
      <c r="B731"/>
      <c r="C731"/>
      <c r="D731"/>
      <c r="E731"/>
      <c r="F731"/>
      <c r="G731"/>
      <c r="H731"/>
      <c r="I731"/>
      <c r="J731"/>
      <c r="K731"/>
      <c r="L731"/>
      <c r="M731"/>
      <c r="N731"/>
      <c r="O731"/>
      <c r="P731"/>
      <c r="Q731"/>
      <c r="R731"/>
      <c r="S731"/>
      <c r="T731"/>
    </row>
    <row r="732" spans="1:20" ht="13.5">
      <c r="A732"/>
      <c r="B732"/>
      <c r="C732"/>
      <c r="D732"/>
      <c r="E732"/>
      <c r="F732"/>
      <c r="G732"/>
      <c r="H732"/>
      <c r="I732"/>
      <c r="J732"/>
      <c r="K732"/>
      <c r="L732"/>
      <c r="M732"/>
      <c r="N732"/>
      <c r="O732"/>
      <c r="P732"/>
      <c r="Q732"/>
      <c r="R732"/>
      <c r="S732"/>
      <c r="T732"/>
    </row>
    <row r="733" spans="1:20" ht="13.5">
      <c r="A733"/>
      <c r="B733"/>
      <c r="C733"/>
      <c r="D733"/>
      <c r="E733"/>
      <c r="F733"/>
      <c r="G733"/>
      <c r="H733"/>
      <c r="I733"/>
      <c r="J733"/>
      <c r="K733"/>
      <c r="L733"/>
      <c r="M733"/>
      <c r="N733"/>
      <c r="O733"/>
      <c r="P733"/>
      <c r="Q733"/>
      <c r="R733"/>
      <c r="S733"/>
      <c r="T733"/>
    </row>
    <row r="734" spans="1:20" ht="13.5">
      <c r="A734"/>
      <c r="B734"/>
      <c r="C734"/>
      <c r="D734"/>
      <c r="E734"/>
      <c r="F734"/>
      <c r="G734"/>
      <c r="H734"/>
      <c r="I734"/>
      <c r="J734"/>
      <c r="K734"/>
      <c r="L734"/>
      <c r="M734"/>
      <c r="N734"/>
      <c r="O734"/>
      <c r="P734"/>
      <c r="Q734"/>
      <c r="R734"/>
      <c r="S734"/>
      <c r="T734"/>
    </row>
    <row r="735" spans="1:20" ht="13.5">
      <c r="A735"/>
      <c r="B735"/>
      <c r="C735"/>
      <c r="D735"/>
      <c r="E735"/>
      <c r="F735"/>
      <c r="G735"/>
      <c r="H735"/>
      <c r="I735"/>
      <c r="J735"/>
      <c r="K735"/>
      <c r="L735"/>
      <c r="M735"/>
      <c r="N735"/>
      <c r="O735"/>
      <c r="P735"/>
      <c r="Q735"/>
      <c r="R735"/>
      <c r="S735"/>
      <c r="T735"/>
    </row>
    <row r="736" spans="1:20" ht="13.5">
      <c r="A736"/>
      <c r="B736"/>
      <c r="C736"/>
      <c r="D736"/>
      <c r="E736"/>
      <c r="F736"/>
      <c r="G736"/>
      <c r="H736"/>
      <c r="I736"/>
      <c r="J736"/>
      <c r="K736"/>
      <c r="L736"/>
      <c r="M736"/>
      <c r="N736"/>
      <c r="O736"/>
      <c r="P736"/>
      <c r="Q736"/>
      <c r="R736"/>
      <c r="S736"/>
      <c r="T736"/>
    </row>
    <row r="737" spans="1:20" ht="13.5">
      <c r="A737"/>
      <c r="B737"/>
      <c r="C737"/>
      <c r="D737"/>
      <c r="E737"/>
      <c r="F737"/>
      <c r="G737"/>
      <c r="H737"/>
      <c r="I737"/>
      <c r="J737"/>
      <c r="K737"/>
      <c r="L737"/>
      <c r="M737"/>
      <c r="N737"/>
      <c r="O737"/>
      <c r="P737"/>
      <c r="Q737"/>
      <c r="R737"/>
      <c r="S737"/>
      <c r="T737"/>
    </row>
    <row r="738" spans="1:20" ht="13.5">
      <c r="A738"/>
      <c r="B738"/>
      <c r="C738"/>
      <c r="D738"/>
      <c r="E738"/>
      <c r="F738"/>
      <c r="G738"/>
      <c r="H738"/>
      <c r="I738"/>
      <c r="J738"/>
      <c r="K738"/>
      <c r="L738"/>
      <c r="M738"/>
      <c r="N738"/>
      <c r="O738"/>
      <c r="P738"/>
      <c r="Q738"/>
      <c r="R738"/>
      <c r="S738"/>
      <c r="T738"/>
    </row>
    <row r="739" spans="1:20" ht="13.5">
      <c r="A739"/>
      <c r="B739"/>
      <c r="C739"/>
      <c r="D739"/>
      <c r="E739"/>
      <c r="F739"/>
      <c r="G739"/>
      <c r="H739"/>
      <c r="I739"/>
      <c r="J739"/>
      <c r="K739"/>
      <c r="L739"/>
      <c r="M739"/>
      <c r="N739"/>
      <c r="O739"/>
      <c r="P739"/>
      <c r="Q739"/>
      <c r="R739"/>
      <c r="S739"/>
      <c r="T739"/>
    </row>
    <row r="740" spans="1:20" ht="13.5">
      <c r="A740"/>
      <c r="B740"/>
      <c r="C740"/>
      <c r="D740"/>
      <c r="E740"/>
      <c r="F740"/>
      <c r="G740"/>
      <c r="H740"/>
      <c r="I740"/>
      <c r="J740"/>
      <c r="K740"/>
      <c r="L740"/>
      <c r="M740"/>
      <c r="N740"/>
      <c r="O740"/>
      <c r="P740"/>
      <c r="Q740"/>
      <c r="R740"/>
      <c r="S740"/>
      <c r="T740"/>
    </row>
    <row r="741" spans="1:20" ht="13.5">
      <c r="A741"/>
      <c r="B741"/>
      <c r="C741"/>
      <c r="D741"/>
      <c r="E741"/>
      <c r="F741"/>
      <c r="G741"/>
      <c r="H741"/>
      <c r="I741"/>
      <c r="J741"/>
      <c r="K741"/>
      <c r="L741"/>
      <c r="M741"/>
      <c r="N741"/>
      <c r="O741"/>
      <c r="P741"/>
      <c r="Q741"/>
      <c r="R741"/>
      <c r="S741"/>
      <c r="T741"/>
    </row>
    <row r="742" spans="1:20" ht="13.5">
      <c r="A742"/>
      <c r="B742"/>
      <c r="C742"/>
      <c r="D742"/>
      <c r="E742"/>
      <c r="F742"/>
      <c r="G742"/>
      <c r="H742"/>
      <c r="I742"/>
      <c r="J742"/>
      <c r="K742"/>
      <c r="L742"/>
      <c r="M742"/>
      <c r="N742"/>
      <c r="O742"/>
      <c r="P742"/>
      <c r="Q742"/>
      <c r="R742"/>
      <c r="S742"/>
      <c r="T742"/>
    </row>
    <row r="743" spans="1:20" ht="13.5">
      <c r="A743"/>
      <c r="B743"/>
      <c r="C743"/>
      <c r="D743"/>
      <c r="E743"/>
      <c r="F743"/>
      <c r="G743"/>
      <c r="H743"/>
      <c r="I743"/>
      <c r="J743"/>
      <c r="K743"/>
      <c r="L743"/>
      <c r="M743"/>
      <c r="N743"/>
      <c r="O743"/>
      <c r="P743"/>
      <c r="Q743"/>
      <c r="R743"/>
      <c r="S743"/>
      <c r="T743"/>
    </row>
    <row r="744" spans="1:20" ht="13.5">
      <c r="A744"/>
      <c r="B744"/>
      <c r="C744"/>
      <c r="D744"/>
      <c r="E744"/>
      <c r="F744"/>
      <c r="G744"/>
      <c r="H744"/>
      <c r="I744"/>
      <c r="J744"/>
      <c r="K744"/>
      <c r="L744"/>
      <c r="M744"/>
      <c r="N744"/>
      <c r="O744"/>
      <c r="P744"/>
      <c r="Q744"/>
      <c r="R744"/>
      <c r="S744"/>
      <c r="T744"/>
    </row>
    <row r="745" spans="1:20" ht="13.5">
      <c r="A745"/>
      <c r="B745"/>
      <c r="C745"/>
      <c r="D745"/>
      <c r="E745"/>
      <c r="F745"/>
      <c r="G745"/>
      <c r="H745"/>
      <c r="I745"/>
      <c r="J745"/>
      <c r="K745"/>
      <c r="L745"/>
      <c r="M745"/>
      <c r="N745"/>
      <c r="O745"/>
      <c r="P745"/>
      <c r="Q745"/>
      <c r="R745"/>
      <c r="S745"/>
      <c r="T745"/>
    </row>
    <row r="746" spans="1:20" ht="13.5">
      <c r="A746"/>
      <c r="B746"/>
      <c r="C746"/>
      <c r="D746"/>
      <c r="E746"/>
      <c r="F746"/>
      <c r="G746"/>
      <c r="H746"/>
      <c r="I746"/>
      <c r="J746"/>
      <c r="K746"/>
      <c r="L746"/>
      <c r="M746"/>
      <c r="N746"/>
      <c r="O746"/>
      <c r="P746"/>
      <c r="Q746"/>
      <c r="R746"/>
      <c r="S746"/>
      <c r="T746"/>
    </row>
    <row r="747" spans="1:20" ht="13.5">
      <c r="A747"/>
      <c r="B747"/>
      <c r="C747"/>
      <c r="D747"/>
      <c r="E747"/>
      <c r="F747"/>
      <c r="G747"/>
      <c r="H747"/>
      <c r="I747"/>
      <c r="J747"/>
      <c r="K747"/>
      <c r="L747"/>
      <c r="M747"/>
      <c r="N747"/>
      <c r="O747"/>
      <c r="P747"/>
      <c r="Q747"/>
      <c r="R747"/>
      <c r="S747"/>
      <c r="T747"/>
    </row>
    <row r="748" spans="1:20" ht="13.5">
      <c r="A748"/>
      <c r="B748"/>
      <c r="C748"/>
      <c r="D748"/>
      <c r="E748"/>
      <c r="F748"/>
      <c r="G748"/>
      <c r="H748"/>
      <c r="I748"/>
      <c r="J748"/>
      <c r="K748"/>
      <c r="L748"/>
      <c r="M748"/>
      <c r="N748"/>
      <c r="O748"/>
      <c r="P748"/>
      <c r="Q748"/>
      <c r="R748"/>
      <c r="S748"/>
      <c r="T748"/>
    </row>
    <row r="749" spans="1:20" ht="13.5">
      <c r="A749"/>
      <c r="B749"/>
      <c r="C749"/>
      <c r="D749"/>
      <c r="E749"/>
      <c r="F749"/>
      <c r="G749"/>
      <c r="H749"/>
      <c r="I749"/>
      <c r="J749"/>
      <c r="K749"/>
      <c r="L749"/>
      <c r="M749"/>
      <c r="N749"/>
      <c r="O749"/>
      <c r="P749"/>
      <c r="Q749"/>
      <c r="R749"/>
      <c r="S749"/>
      <c r="T749"/>
    </row>
    <row r="750" spans="1:20" ht="13.5">
      <c r="A750"/>
      <c r="B750"/>
      <c r="C750"/>
      <c r="D750"/>
      <c r="E750"/>
      <c r="F750"/>
      <c r="G750"/>
      <c r="H750"/>
      <c r="I750"/>
      <c r="J750"/>
      <c r="K750"/>
      <c r="L750"/>
      <c r="M750"/>
      <c r="N750"/>
      <c r="O750"/>
      <c r="P750"/>
      <c r="Q750"/>
      <c r="R750"/>
      <c r="S750"/>
      <c r="T750"/>
    </row>
    <row r="751" spans="1:20" ht="13.5">
      <c r="A751"/>
      <c r="B751"/>
      <c r="C751"/>
      <c r="D751"/>
      <c r="E751"/>
      <c r="F751"/>
      <c r="G751"/>
      <c r="H751"/>
      <c r="I751"/>
      <c r="J751"/>
      <c r="K751"/>
      <c r="L751"/>
      <c r="M751"/>
      <c r="N751"/>
      <c r="O751"/>
      <c r="P751"/>
      <c r="Q751"/>
      <c r="R751"/>
      <c r="S751"/>
      <c r="T751"/>
    </row>
    <row r="752" spans="1:20" ht="13.5">
      <c r="A752"/>
      <c r="B752"/>
      <c r="C752"/>
      <c r="D752"/>
      <c r="E752"/>
      <c r="F752"/>
      <c r="G752"/>
      <c r="H752"/>
      <c r="I752"/>
      <c r="J752"/>
      <c r="K752"/>
      <c r="L752"/>
      <c r="M752"/>
      <c r="N752"/>
      <c r="O752"/>
      <c r="P752"/>
      <c r="Q752"/>
      <c r="R752"/>
      <c r="S752"/>
      <c r="T752"/>
    </row>
    <row r="753" spans="1:20" ht="13.5">
      <c r="A753"/>
      <c r="B753"/>
      <c r="C753"/>
      <c r="D753"/>
      <c r="E753"/>
      <c r="F753"/>
      <c r="G753"/>
      <c r="H753"/>
      <c r="I753"/>
      <c r="J753"/>
      <c r="K753"/>
      <c r="L753"/>
      <c r="M753"/>
      <c r="N753"/>
      <c r="O753"/>
      <c r="P753"/>
      <c r="Q753"/>
      <c r="R753"/>
      <c r="S753"/>
      <c r="T753"/>
    </row>
    <row r="754" spans="1:20" ht="13.5">
      <c r="A754"/>
      <c r="B754"/>
      <c r="C754"/>
      <c r="D754"/>
      <c r="E754"/>
      <c r="F754"/>
      <c r="G754"/>
      <c r="H754"/>
      <c r="I754"/>
      <c r="J754"/>
      <c r="K754"/>
      <c r="L754"/>
      <c r="M754"/>
      <c r="N754"/>
      <c r="O754"/>
      <c r="P754"/>
      <c r="Q754"/>
      <c r="R754"/>
      <c r="S754"/>
      <c r="T754"/>
    </row>
    <row r="755" spans="1:20" ht="13.5">
      <c r="A755"/>
      <c r="B755"/>
      <c r="C755"/>
      <c r="D755"/>
      <c r="E755"/>
      <c r="F755"/>
      <c r="G755"/>
      <c r="H755"/>
      <c r="I755"/>
      <c r="J755"/>
      <c r="K755"/>
      <c r="L755"/>
      <c r="M755"/>
      <c r="N755"/>
      <c r="O755"/>
      <c r="P755"/>
      <c r="Q755"/>
      <c r="R755"/>
      <c r="S755"/>
      <c r="T755"/>
    </row>
    <row r="756" spans="1:20" ht="13.5">
      <c r="A756"/>
      <c r="B756"/>
      <c r="C756"/>
      <c r="D756"/>
      <c r="E756"/>
      <c r="F756"/>
      <c r="G756"/>
      <c r="H756"/>
      <c r="I756"/>
      <c r="J756"/>
      <c r="K756"/>
      <c r="L756"/>
      <c r="M756"/>
      <c r="N756"/>
      <c r="O756"/>
      <c r="P756"/>
      <c r="Q756"/>
      <c r="R756"/>
      <c r="S756"/>
      <c r="T756"/>
    </row>
    <row r="757" spans="1:20" ht="13.5">
      <c r="A757"/>
      <c r="B757"/>
      <c r="C757"/>
      <c r="D757"/>
      <c r="E757"/>
      <c r="F757"/>
      <c r="G757"/>
      <c r="H757"/>
      <c r="I757"/>
      <c r="J757"/>
      <c r="K757"/>
      <c r="L757"/>
      <c r="M757"/>
      <c r="N757"/>
      <c r="O757"/>
      <c r="P757"/>
      <c r="Q757"/>
      <c r="R757"/>
      <c r="S757"/>
      <c r="T757"/>
    </row>
    <row r="758" spans="1:20" ht="13.5">
      <c r="A758"/>
      <c r="B758"/>
      <c r="C758"/>
      <c r="D758"/>
      <c r="E758"/>
      <c r="F758"/>
      <c r="G758"/>
      <c r="H758"/>
      <c r="I758"/>
      <c r="J758"/>
      <c r="K758"/>
      <c r="L758"/>
      <c r="M758"/>
      <c r="N758"/>
      <c r="O758"/>
      <c r="P758"/>
      <c r="Q758"/>
      <c r="R758"/>
      <c r="S758"/>
      <c r="T758"/>
    </row>
    <row r="759" spans="1:20" ht="13.5">
      <c r="A759"/>
      <c r="B759"/>
      <c r="C759"/>
      <c r="D759"/>
      <c r="E759"/>
      <c r="F759"/>
      <c r="G759"/>
      <c r="H759"/>
      <c r="I759"/>
      <c r="J759"/>
      <c r="K759"/>
      <c r="L759"/>
      <c r="M759"/>
      <c r="N759"/>
      <c r="O759"/>
      <c r="P759"/>
      <c r="Q759"/>
      <c r="R759"/>
      <c r="S759"/>
      <c r="T759"/>
    </row>
    <row r="760" spans="1:20" ht="13.5">
      <c r="A760"/>
      <c r="B760"/>
      <c r="C760"/>
      <c r="D760"/>
      <c r="E760"/>
      <c r="F760"/>
      <c r="G760"/>
      <c r="H760"/>
      <c r="I760"/>
      <c r="J760"/>
      <c r="K760"/>
      <c r="L760"/>
      <c r="M760"/>
      <c r="N760"/>
      <c r="O760"/>
      <c r="P760"/>
      <c r="Q760"/>
      <c r="R760"/>
      <c r="S760"/>
      <c r="T760"/>
    </row>
    <row r="761" spans="1:20" ht="13.5">
      <c r="A761"/>
      <c r="B761"/>
      <c r="C761"/>
      <c r="D761"/>
      <c r="E761"/>
      <c r="F761"/>
      <c r="G761"/>
      <c r="H761"/>
      <c r="I761"/>
      <c r="J761"/>
      <c r="K761"/>
      <c r="L761"/>
      <c r="M761"/>
      <c r="N761"/>
      <c r="O761"/>
      <c r="P761"/>
      <c r="Q761"/>
      <c r="R761"/>
      <c r="S761"/>
      <c r="T761"/>
    </row>
    <row r="762" spans="1:20" ht="13.5">
      <c r="A762"/>
      <c r="B762"/>
      <c r="C762"/>
      <c r="D762"/>
      <c r="E762"/>
      <c r="F762"/>
      <c r="G762"/>
      <c r="H762"/>
      <c r="I762"/>
      <c r="J762"/>
      <c r="K762"/>
      <c r="L762"/>
      <c r="M762"/>
      <c r="N762"/>
      <c r="O762"/>
      <c r="P762"/>
      <c r="Q762"/>
      <c r="R762"/>
      <c r="S762"/>
      <c r="T762"/>
    </row>
    <row r="763" spans="1:20" ht="13.5">
      <c r="A763"/>
      <c r="B763"/>
      <c r="C763"/>
      <c r="D763"/>
      <c r="E763"/>
      <c r="F763"/>
      <c r="G763"/>
      <c r="H763"/>
      <c r="I763"/>
      <c r="J763"/>
      <c r="K763"/>
      <c r="L763"/>
      <c r="M763"/>
      <c r="N763"/>
      <c r="O763"/>
      <c r="P763"/>
      <c r="Q763"/>
      <c r="R763"/>
      <c r="S763"/>
      <c r="T763"/>
    </row>
    <row r="764" spans="1:20" ht="13.5">
      <c r="A764"/>
      <c r="B764"/>
      <c r="C764"/>
      <c r="D764"/>
      <c r="E764"/>
      <c r="F764"/>
      <c r="G764"/>
      <c r="H764"/>
      <c r="I764"/>
      <c r="J764"/>
      <c r="K764"/>
      <c r="L764"/>
      <c r="M764"/>
      <c r="N764"/>
      <c r="O764"/>
      <c r="P764"/>
      <c r="Q764"/>
      <c r="R764"/>
      <c r="S764"/>
      <c r="T764"/>
    </row>
    <row r="765" spans="1:20" ht="13.5">
      <c r="A765"/>
      <c r="B765"/>
      <c r="C765"/>
      <c r="D765"/>
      <c r="E765"/>
      <c r="F765"/>
      <c r="G765"/>
      <c r="H765"/>
      <c r="I765"/>
      <c r="J765"/>
      <c r="K765"/>
      <c r="L765"/>
      <c r="M765"/>
      <c r="N765"/>
      <c r="O765"/>
      <c r="P765"/>
      <c r="Q765"/>
      <c r="R765"/>
      <c r="S765"/>
      <c r="T765"/>
    </row>
    <row r="766" spans="1:20" ht="13.5">
      <c r="A766"/>
      <c r="B766"/>
      <c r="C766"/>
      <c r="D766"/>
      <c r="E766"/>
      <c r="F766"/>
      <c r="G766"/>
      <c r="H766"/>
      <c r="I766"/>
      <c r="J766"/>
      <c r="K766"/>
      <c r="L766"/>
      <c r="M766"/>
      <c r="N766"/>
      <c r="O766"/>
      <c r="P766"/>
      <c r="Q766"/>
      <c r="R766"/>
      <c r="S766"/>
      <c r="T766"/>
    </row>
    <row r="767" spans="1:20" ht="13.5">
      <c r="A767"/>
      <c r="B767"/>
      <c r="C767"/>
      <c r="D767"/>
      <c r="E767"/>
      <c r="F767"/>
      <c r="G767"/>
      <c r="H767"/>
      <c r="I767"/>
      <c r="J767"/>
      <c r="K767"/>
      <c r="L767"/>
      <c r="M767"/>
      <c r="N767"/>
      <c r="O767"/>
      <c r="P767"/>
      <c r="Q767"/>
      <c r="R767"/>
      <c r="S767"/>
      <c r="T767"/>
    </row>
    <row r="768" spans="1:20" ht="13.5">
      <c r="A768"/>
      <c r="B768"/>
      <c r="C768"/>
      <c r="D768"/>
      <c r="E768"/>
      <c r="F768"/>
      <c r="G768"/>
      <c r="H768"/>
      <c r="I768"/>
      <c r="J768"/>
      <c r="K768"/>
      <c r="L768"/>
      <c r="M768"/>
      <c r="N768"/>
      <c r="O768"/>
      <c r="P768"/>
      <c r="Q768"/>
      <c r="R768"/>
      <c r="S768"/>
      <c r="T768"/>
    </row>
    <row r="769" spans="1:20" ht="13.5">
      <c r="A769"/>
      <c r="B769"/>
      <c r="C769"/>
      <c r="D769"/>
      <c r="E769"/>
      <c r="F769"/>
      <c r="G769"/>
      <c r="H769"/>
      <c r="I769"/>
      <c r="J769"/>
      <c r="K769"/>
      <c r="L769"/>
      <c r="M769"/>
      <c r="N769"/>
      <c r="O769"/>
      <c r="P769"/>
      <c r="Q769"/>
      <c r="R769"/>
      <c r="S769"/>
      <c r="T769"/>
    </row>
    <row r="770" spans="1:20" ht="13.5">
      <c r="A770"/>
      <c r="B770"/>
      <c r="C770"/>
      <c r="D770"/>
      <c r="E770"/>
      <c r="F770"/>
      <c r="G770"/>
      <c r="H770"/>
      <c r="I770"/>
      <c r="J770"/>
      <c r="K770"/>
      <c r="L770"/>
      <c r="M770"/>
      <c r="N770"/>
      <c r="O770"/>
      <c r="P770"/>
      <c r="Q770"/>
      <c r="R770"/>
      <c r="S770"/>
      <c r="T770"/>
    </row>
    <row r="771" spans="1:20" ht="13.5">
      <c r="A771"/>
      <c r="B771"/>
      <c r="C771"/>
      <c r="D771"/>
      <c r="E771"/>
      <c r="F771"/>
      <c r="G771"/>
      <c r="H771"/>
      <c r="I771"/>
      <c r="J771"/>
      <c r="K771"/>
      <c r="L771"/>
      <c r="M771"/>
      <c r="N771"/>
      <c r="O771"/>
      <c r="P771"/>
      <c r="Q771"/>
      <c r="R771"/>
      <c r="S771"/>
      <c r="T771"/>
    </row>
    <row r="772" spans="1:20" ht="13.5">
      <c r="A772"/>
      <c r="B772"/>
      <c r="C772"/>
      <c r="D772"/>
      <c r="E772"/>
      <c r="F772"/>
      <c r="G772"/>
      <c r="H772"/>
      <c r="I772"/>
      <c r="J772"/>
      <c r="K772"/>
      <c r="L772"/>
      <c r="M772"/>
      <c r="N772"/>
      <c r="O772"/>
      <c r="P772"/>
      <c r="Q772"/>
      <c r="R772"/>
      <c r="S772"/>
      <c r="T772"/>
    </row>
    <row r="773" spans="1:20" ht="13.5">
      <c r="A773"/>
      <c r="B773"/>
      <c r="C773"/>
      <c r="D773"/>
      <c r="E773"/>
      <c r="F773"/>
      <c r="G773"/>
      <c r="H773"/>
      <c r="I773"/>
      <c r="J773"/>
      <c r="K773"/>
      <c r="L773"/>
      <c r="M773"/>
      <c r="N773"/>
      <c r="O773"/>
      <c r="P773"/>
      <c r="Q773"/>
      <c r="R773"/>
      <c r="S773"/>
      <c r="T773"/>
    </row>
    <row r="774" spans="1:20" ht="13.5">
      <c r="A774"/>
      <c r="B774"/>
      <c r="C774"/>
      <c r="D774"/>
      <c r="E774"/>
      <c r="F774"/>
      <c r="G774"/>
      <c r="H774"/>
      <c r="I774"/>
      <c r="J774"/>
      <c r="K774"/>
      <c r="L774"/>
      <c r="M774"/>
      <c r="N774"/>
      <c r="O774"/>
      <c r="P774"/>
      <c r="Q774"/>
      <c r="R774"/>
      <c r="S774"/>
      <c r="T774"/>
    </row>
    <row r="775" spans="1:20" ht="13.5">
      <c r="A775"/>
      <c r="B775"/>
      <c r="C775"/>
      <c r="D775"/>
      <c r="E775"/>
      <c r="F775"/>
      <c r="G775"/>
      <c r="H775"/>
      <c r="I775"/>
      <c r="J775"/>
      <c r="K775"/>
      <c r="L775"/>
      <c r="M775"/>
      <c r="N775"/>
      <c r="O775"/>
      <c r="P775"/>
      <c r="Q775"/>
      <c r="R775"/>
      <c r="S775"/>
      <c r="T775"/>
    </row>
    <row r="776" spans="1:20" ht="13.5">
      <c r="A776"/>
      <c r="B776"/>
      <c r="C776"/>
      <c r="D776"/>
      <c r="E776"/>
      <c r="F776"/>
      <c r="G776"/>
      <c r="H776"/>
      <c r="I776"/>
      <c r="J776"/>
      <c r="K776"/>
      <c r="L776"/>
      <c r="M776"/>
      <c r="N776"/>
      <c r="O776"/>
      <c r="P776"/>
      <c r="Q776"/>
      <c r="R776"/>
      <c r="S776"/>
      <c r="T776"/>
    </row>
    <row r="777" spans="1:20" ht="13.5">
      <c r="A777"/>
      <c r="B777"/>
      <c r="C777"/>
      <c r="D777"/>
      <c r="E777"/>
      <c r="F777"/>
      <c r="G777"/>
      <c r="H777"/>
      <c r="I777"/>
      <c r="J777"/>
      <c r="K777"/>
      <c r="L777"/>
      <c r="M777"/>
      <c r="N777"/>
      <c r="O777"/>
      <c r="P777"/>
      <c r="Q777"/>
      <c r="R777"/>
      <c r="S777"/>
      <c r="T777"/>
    </row>
    <row r="778" spans="1:20" ht="13.5">
      <c r="A778"/>
      <c r="B778"/>
      <c r="C778"/>
      <c r="D778"/>
      <c r="E778"/>
      <c r="F778"/>
      <c r="G778"/>
      <c r="H778"/>
      <c r="I778"/>
      <c r="J778"/>
      <c r="K778"/>
      <c r="L778"/>
      <c r="M778"/>
      <c r="N778"/>
      <c r="O778"/>
      <c r="P778"/>
      <c r="Q778"/>
      <c r="R778"/>
      <c r="S778"/>
      <c r="T778"/>
    </row>
    <row r="779" spans="1:20" ht="13.5">
      <c r="A779"/>
      <c r="B779"/>
      <c r="C779"/>
      <c r="D779"/>
      <c r="E779"/>
      <c r="F779"/>
      <c r="G779"/>
      <c r="H779"/>
      <c r="I779"/>
      <c r="J779"/>
      <c r="K779"/>
      <c r="L779"/>
      <c r="M779"/>
      <c r="N779"/>
      <c r="O779"/>
      <c r="P779"/>
      <c r="Q779"/>
      <c r="R779"/>
      <c r="S779"/>
      <c r="T779"/>
    </row>
    <row r="780" spans="1:20" ht="13.5">
      <c r="A780"/>
      <c r="B780"/>
      <c r="C780"/>
      <c r="D780"/>
      <c r="E780"/>
      <c r="F780"/>
      <c r="G780"/>
      <c r="H780"/>
      <c r="I780"/>
      <c r="J780"/>
      <c r="K780"/>
      <c r="L780"/>
      <c r="M780"/>
      <c r="N780"/>
      <c r="O780"/>
      <c r="P780"/>
      <c r="Q780"/>
      <c r="R780"/>
      <c r="S780"/>
      <c r="T780"/>
    </row>
    <row r="781" spans="1:20" ht="13.5">
      <c r="A781"/>
      <c r="B781"/>
      <c r="C781"/>
      <c r="D781"/>
      <c r="E781"/>
      <c r="F781"/>
      <c r="G781"/>
      <c r="H781"/>
      <c r="I781"/>
      <c r="J781"/>
      <c r="K781"/>
      <c r="L781"/>
      <c r="M781"/>
      <c r="N781"/>
      <c r="O781"/>
      <c r="P781"/>
      <c r="Q781"/>
      <c r="R781"/>
      <c r="S781"/>
      <c r="T781"/>
    </row>
    <row r="782" spans="1:20" ht="13.5">
      <c r="A782"/>
      <c r="B782"/>
      <c r="C782"/>
      <c r="D782"/>
      <c r="E782"/>
      <c r="F782"/>
      <c r="G782"/>
      <c r="H782"/>
      <c r="I782"/>
      <c r="J782"/>
      <c r="K782"/>
      <c r="L782"/>
      <c r="M782"/>
      <c r="N782"/>
      <c r="O782"/>
      <c r="P782"/>
      <c r="Q782"/>
      <c r="R782"/>
      <c r="S782"/>
      <c r="T782"/>
    </row>
    <row r="783" spans="1:20" ht="13.5">
      <c r="A783"/>
      <c r="B783"/>
      <c r="C783"/>
      <c r="D783"/>
      <c r="E783"/>
      <c r="F783"/>
      <c r="G783"/>
      <c r="H783"/>
      <c r="I783"/>
      <c r="J783"/>
      <c r="K783"/>
      <c r="L783"/>
      <c r="M783"/>
      <c r="N783"/>
      <c r="O783"/>
      <c r="P783"/>
      <c r="Q783"/>
      <c r="R783"/>
      <c r="S783"/>
      <c r="T783"/>
    </row>
    <row r="784" spans="1:20" ht="13.5">
      <c r="A784"/>
      <c r="B784"/>
      <c r="C784"/>
      <c r="D784"/>
      <c r="E784"/>
      <c r="F784"/>
      <c r="G784"/>
      <c r="H784"/>
      <c r="I784"/>
      <c r="J784"/>
      <c r="K784"/>
      <c r="L784"/>
      <c r="M784"/>
      <c r="N784"/>
      <c r="O784"/>
      <c r="P784"/>
      <c r="Q784"/>
      <c r="R784"/>
      <c r="S784"/>
      <c r="T784"/>
    </row>
    <row r="785" spans="1:20" ht="13.5">
      <c r="A785"/>
      <c r="B785"/>
      <c r="C785"/>
      <c r="D785"/>
      <c r="E785"/>
      <c r="F785"/>
      <c r="G785"/>
      <c r="H785"/>
      <c r="I785"/>
      <c r="J785"/>
      <c r="K785"/>
      <c r="L785"/>
      <c r="M785"/>
      <c r="N785"/>
      <c r="O785"/>
      <c r="P785"/>
      <c r="Q785"/>
      <c r="R785"/>
      <c r="S785"/>
      <c r="T785"/>
    </row>
    <row r="786" spans="1:20" ht="13.5">
      <c r="A786"/>
      <c r="B786"/>
      <c r="C786"/>
      <c r="D786"/>
      <c r="E786"/>
      <c r="F786"/>
      <c r="G786"/>
      <c r="H786"/>
      <c r="I786"/>
      <c r="J786"/>
      <c r="K786"/>
      <c r="L786"/>
      <c r="M786"/>
      <c r="N786"/>
      <c r="O786"/>
      <c r="P786"/>
      <c r="Q786"/>
      <c r="R786"/>
      <c r="S786"/>
      <c r="T786"/>
    </row>
    <row r="787" spans="1:20" ht="13.5">
      <c r="A787"/>
      <c r="B787"/>
      <c r="C787"/>
      <c r="D787"/>
      <c r="E787"/>
      <c r="F787"/>
      <c r="G787"/>
      <c r="H787"/>
      <c r="I787"/>
      <c r="J787"/>
      <c r="K787"/>
      <c r="L787"/>
      <c r="M787"/>
      <c r="N787"/>
      <c r="O787"/>
      <c r="P787"/>
      <c r="Q787"/>
      <c r="R787"/>
      <c r="S787"/>
      <c r="T787"/>
    </row>
    <row r="788" spans="1:20" ht="13.5">
      <c r="A788"/>
      <c r="B788"/>
      <c r="C788"/>
      <c r="D788"/>
      <c r="E788"/>
      <c r="F788"/>
      <c r="G788"/>
      <c r="H788"/>
      <c r="I788"/>
      <c r="J788"/>
      <c r="K788"/>
      <c r="L788"/>
      <c r="M788"/>
      <c r="N788"/>
      <c r="O788"/>
      <c r="P788"/>
      <c r="Q788"/>
      <c r="R788"/>
      <c r="S788"/>
      <c r="T788"/>
    </row>
    <row r="789" spans="1:20" ht="13.5">
      <c r="A789"/>
      <c r="B789"/>
      <c r="C789"/>
      <c r="D789"/>
      <c r="E789"/>
      <c r="F789"/>
      <c r="G789"/>
      <c r="H789"/>
      <c r="I789"/>
      <c r="J789"/>
      <c r="K789"/>
      <c r="L789"/>
      <c r="M789"/>
      <c r="N789"/>
      <c r="O789"/>
      <c r="P789"/>
      <c r="Q789"/>
      <c r="R789"/>
      <c r="S789"/>
      <c r="T789"/>
    </row>
    <row r="790" spans="1:20" ht="13.5">
      <c r="A790"/>
      <c r="B790"/>
      <c r="C790"/>
      <c r="D790"/>
      <c r="E790"/>
      <c r="F790"/>
      <c r="G790"/>
      <c r="H790"/>
      <c r="I790"/>
      <c r="J790"/>
      <c r="K790"/>
      <c r="L790"/>
      <c r="M790"/>
      <c r="N790"/>
      <c r="O790"/>
      <c r="P790"/>
      <c r="Q790"/>
      <c r="R790"/>
      <c r="S790"/>
      <c r="T790"/>
    </row>
    <row r="791" spans="1:20" ht="13.5">
      <c r="A791"/>
      <c r="B791"/>
      <c r="C791"/>
      <c r="D791"/>
      <c r="E791"/>
      <c r="F791"/>
      <c r="G791"/>
      <c r="H791"/>
      <c r="I791"/>
      <c r="J791"/>
      <c r="K791"/>
      <c r="L791"/>
      <c r="M791"/>
      <c r="N791"/>
      <c r="O791"/>
      <c r="P791"/>
      <c r="Q791"/>
      <c r="R791"/>
      <c r="S791"/>
      <c r="T791"/>
    </row>
    <row r="792" spans="1:20" ht="13.5">
      <c r="A792"/>
      <c r="B792"/>
      <c r="C792"/>
      <c r="D792"/>
      <c r="E792"/>
      <c r="F792"/>
      <c r="G792"/>
      <c r="H792"/>
      <c r="I792"/>
      <c r="J792"/>
      <c r="K792"/>
      <c r="L792"/>
      <c r="M792"/>
      <c r="N792"/>
      <c r="O792"/>
      <c r="P792"/>
      <c r="Q792"/>
      <c r="R792"/>
      <c r="S792"/>
      <c r="T792"/>
    </row>
    <row r="793" spans="1:20" ht="13.5">
      <c r="A793"/>
      <c r="B793"/>
      <c r="C793"/>
      <c r="D793"/>
      <c r="E793"/>
      <c r="F793"/>
      <c r="G793"/>
      <c r="H793"/>
      <c r="I793"/>
      <c r="J793"/>
      <c r="K793"/>
      <c r="L793"/>
      <c r="M793"/>
      <c r="N793"/>
      <c r="O793"/>
      <c r="P793"/>
      <c r="Q793"/>
      <c r="R793"/>
      <c r="S793"/>
      <c r="T793"/>
    </row>
    <row r="794" spans="1:20" ht="13.5">
      <c r="A794"/>
      <c r="B794"/>
      <c r="C794"/>
      <c r="D794"/>
      <c r="E794"/>
      <c r="F794"/>
      <c r="G794"/>
      <c r="H794"/>
      <c r="I794"/>
      <c r="J794"/>
      <c r="K794"/>
      <c r="L794"/>
      <c r="M794"/>
      <c r="N794"/>
      <c r="O794"/>
      <c r="P794"/>
      <c r="Q794"/>
      <c r="R794"/>
      <c r="S794"/>
      <c r="T794"/>
    </row>
    <row r="795" spans="1:20" ht="13.5">
      <c r="A795"/>
      <c r="B795"/>
      <c r="C795"/>
      <c r="D795"/>
      <c r="E795"/>
      <c r="F795"/>
      <c r="G795"/>
      <c r="H795"/>
      <c r="I795"/>
      <c r="J795"/>
      <c r="K795"/>
      <c r="L795"/>
      <c r="M795"/>
      <c r="N795"/>
      <c r="O795"/>
      <c r="P795"/>
      <c r="Q795"/>
      <c r="R795"/>
      <c r="S795"/>
      <c r="T795"/>
    </row>
    <row r="796" spans="1:20" ht="13.5">
      <c r="A796"/>
      <c r="B796"/>
      <c r="C796"/>
      <c r="D796"/>
      <c r="E796"/>
      <c r="F796"/>
      <c r="G796"/>
      <c r="H796"/>
      <c r="I796"/>
      <c r="J796"/>
      <c r="K796"/>
      <c r="L796"/>
      <c r="M796"/>
      <c r="N796"/>
      <c r="O796"/>
      <c r="P796"/>
      <c r="Q796"/>
      <c r="R796"/>
      <c r="S796"/>
      <c r="T796"/>
    </row>
    <row r="797" spans="1:20" ht="13.5">
      <c r="A797"/>
      <c r="B797"/>
      <c r="C797"/>
      <c r="D797"/>
      <c r="E797"/>
      <c r="F797"/>
      <c r="G797"/>
      <c r="H797"/>
      <c r="I797"/>
      <c r="J797"/>
      <c r="K797"/>
      <c r="L797"/>
      <c r="M797"/>
      <c r="N797"/>
      <c r="O797"/>
      <c r="P797"/>
      <c r="Q797"/>
      <c r="R797"/>
      <c r="S797"/>
      <c r="T797"/>
    </row>
    <row r="798" spans="1:20" ht="13.5">
      <c r="A798"/>
      <c r="B798"/>
      <c r="C798"/>
      <c r="D798"/>
      <c r="E798"/>
      <c r="F798"/>
      <c r="G798"/>
      <c r="H798"/>
      <c r="I798"/>
      <c r="J798"/>
      <c r="K798"/>
      <c r="L798"/>
      <c r="M798"/>
      <c r="N798"/>
      <c r="O798"/>
      <c r="P798"/>
      <c r="Q798"/>
      <c r="R798"/>
      <c r="S798"/>
      <c r="T798"/>
    </row>
    <row r="799" spans="1:20" ht="13.5">
      <c r="A799"/>
      <c r="B799"/>
      <c r="C799"/>
      <c r="D799"/>
      <c r="E799"/>
      <c r="F799"/>
      <c r="G799"/>
      <c r="H799"/>
      <c r="I799"/>
      <c r="J799"/>
      <c r="K799"/>
      <c r="L799"/>
      <c r="M799"/>
      <c r="N799"/>
      <c r="O799"/>
      <c r="P799"/>
      <c r="Q799"/>
      <c r="R799"/>
      <c r="S799"/>
      <c r="T799"/>
    </row>
    <row r="800" spans="1:20" ht="13.5">
      <c r="A800"/>
      <c r="B800"/>
      <c r="C800"/>
      <c r="D800"/>
      <c r="E800"/>
      <c r="F800"/>
      <c r="G800"/>
      <c r="H800"/>
      <c r="I800"/>
      <c r="J800"/>
      <c r="K800"/>
      <c r="L800"/>
      <c r="M800"/>
      <c r="N800"/>
      <c r="O800"/>
      <c r="P800"/>
      <c r="Q800"/>
      <c r="R800"/>
      <c r="S800"/>
      <c r="T800"/>
    </row>
    <row r="801" spans="1:20" ht="13.5">
      <c r="A801"/>
      <c r="B801"/>
      <c r="C801"/>
      <c r="D801"/>
      <c r="E801"/>
      <c r="F801"/>
      <c r="G801"/>
      <c r="H801"/>
      <c r="I801"/>
      <c r="J801"/>
      <c r="K801"/>
      <c r="L801"/>
      <c r="M801"/>
      <c r="N801"/>
      <c r="O801"/>
      <c r="P801"/>
      <c r="Q801"/>
      <c r="R801"/>
      <c r="S801"/>
      <c r="T801"/>
    </row>
    <row r="802" spans="1:20" ht="13.5">
      <c r="A802"/>
      <c r="B802"/>
      <c r="C802"/>
      <c r="D802"/>
      <c r="E802"/>
      <c r="F802"/>
      <c r="G802"/>
      <c r="H802"/>
      <c r="I802"/>
      <c r="J802"/>
      <c r="K802"/>
      <c r="L802"/>
      <c r="M802"/>
      <c r="N802"/>
      <c r="O802"/>
      <c r="P802"/>
      <c r="Q802"/>
      <c r="R802"/>
      <c r="S802"/>
      <c r="T802"/>
    </row>
    <row r="803" spans="1:20" ht="13.5">
      <c r="A803"/>
      <c r="B803"/>
      <c r="C803"/>
      <c r="D803"/>
      <c r="E803"/>
      <c r="F803"/>
      <c r="G803"/>
      <c r="H803"/>
      <c r="I803"/>
      <c r="J803"/>
      <c r="K803"/>
      <c r="L803"/>
      <c r="M803"/>
      <c r="N803"/>
      <c r="O803"/>
      <c r="P803"/>
      <c r="Q803"/>
      <c r="R803"/>
      <c r="S803"/>
      <c r="T803"/>
    </row>
    <row r="804" spans="1:20" ht="13.5">
      <c r="A804"/>
      <c r="B804"/>
      <c r="C804"/>
      <c r="D804"/>
      <c r="E804"/>
      <c r="F804"/>
      <c r="G804"/>
      <c r="H804"/>
      <c r="I804"/>
      <c r="J804"/>
      <c r="K804"/>
      <c r="L804"/>
      <c r="M804"/>
      <c r="N804"/>
      <c r="O804"/>
      <c r="P804"/>
      <c r="Q804"/>
      <c r="R804"/>
      <c r="S804"/>
      <c r="T804"/>
    </row>
    <row r="805" spans="1:20" ht="13.5">
      <c r="A805"/>
      <c r="B805"/>
      <c r="C805"/>
      <c r="D805"/>
      <c r="E805"/>
      <c r="F805"/>
      <c r="G805"/>
      <c r="H805"/>
      <c r="I805"/>
      <c r="J805"/>
      <c r="K805"/>
      <c r="L805"/>
      <c r="M805"/>
      <c r="N805"/>
      <c r="O805"/>
      <c r="P805"/>
      <c r="Q805"/>
      <c r="R805"/>
      <c r="S805"/>
      <c r="T805"/>
    </row>
    <row r="806" spans="1:20" ht="13.5">
      <c r="A806"/>
      <c r="B806"/>
      <c r="C806"/>
      <c r="D806"/>
      <c r="E806"/>
      <c r="F806"/>
      <c r="G806"/>
      <c r="H806"/>
      <c r="I806"/>
      <c r="J806"/>
      <c r="K806"/>
      <c r="L806"/>
      <c r="M806"/>
      <c r="N806"/>
      <c r="O806"/>
      <c r="P806"/>
      <c r="Q806"/>
      <c r="R806"/>
      <c r="S806"/>
      <c r="T806"/>
    </row>
    <row r="807" spans="1:20" ht="13.5">
      <c r="A807"/>
      <c r="B807"/>
      <c r="C807"/>
      <c r="D807"/>
      <c r="E807"/>
      <c r="F807"/>
      <c r="G807"/>
      <c r="H807"/>
      <c r="I807"/>
      <c r="J807"/>
      <c r="K807"/>
      <c r="L807"/>
      <c r="M807"/>
      <c r="N807"/>
      <c r="O807"/>
      <c r="P807"/>
      <c r="Q807"/>
      <c r="R807"/>
      <c r="S807"/>
      <c r="T807"/>
    </row>
    <row r="808" spans="1:20" ht="13.5">
      <c r="A808"/>
      <c r="B808"/>
      <c r="C808"/>
      <c r="D808"/>
      <c r="E808"/>
      <c r="F808"/>
      <c r="G808"/>
      <c r="H808"/>
      <c r="I808"/>
      <c r="J808"/>
      <c r="K808"/>
      <c r="L808"/>
      <c r="M808"/>
      <c r="N808"/>
      <c r="O808"/>
      <c r="P808"/>
      <c r="Q808"/>
      <c r="R808"/>
      <c r="S808"/>
      <c r="T808"/>
    </row>
    <row r="809" spans="1:20" ht="13.5">
      <c r="A809"/>
      <c r="B809"/>
      <c r="C809"/>
      <c r="D809"/>
      <c r="E809"/>
      <c r="F809"/>
      <c r="G809"/>
      <c r="H809"/>
      <c r="I809"/>
      <c r="J809"/>
      <c r="K809"/>
      <c r="L809"/>
      <c r="M809"/>
      <c r="N809"/>
      <c r="O809"/>
      <c r="P809"/>
      <c r="Q809"/>
      <c r="R809"/>
      <c r="S809"/>
      <c r="T809"/>
    </row>
    <row r="810" spans="1:20" ht="13.5">
      <c r="A810"/>
      <c r="B810"/>
      <c r="C810"/>
      <c r="D810"/>
      <c r="E810"/>
      <c r="F810"/>
      <c r="G810"/>
      <c r="H810"/>
      <c r="I810"/>
      <c r="J810"/>
      <c r="K810"/>
      <c r="L810"/>
      <c r="M810"/>
      <c r="N810"/>
      <c r="O810"/>
      <c r="P810"/>
      <c r="Q810"/>
      <c r="R810"/>
      <c r="S810"/>
      <c r="T810"/>
    </row>
    <row r="811" spans="1:20" ht="13.5">
      <c r="A811"/>
      <c r="B811"/>
      <c r="C811"/>
      <c r="D811"/>
      <c r="E811"/>
      <c r="F811"/>
      <c r="G811"/>
      <c r="H811"/>
      <c r="I811"/>
      <c r="J811"/>
      <c r="K811"/>
      <c r="L811"/>
      <c r="M811"/>
      <c r="N811"/>
      <c r="O811"/>
      <c r="P811"/>
      <c r="Q811"/>
      <c r="R811"/>
      <c r="S811"/>
      <c r="T811"/>
    </row>
    <row r="812" spans="1:20" ht="13.5">
      <c r="A812"/>
      <c r="B812"/>
      <c r="C812"/>
      <c r="D812"/>
      <c r="E812"/>
      <c r="F812"/>
      <c r="G812"/>
      <c r="H812"/>
      <c r="I812"/>
      <c r="J812"/>
      <c r="K812"/>
      <c r="L812"/>
      <c r="M812"/>
      <c r="N812"/>
      <c r="O812"/>
      <c r="P812"/>
      <c r="Q812"/>
      <c r="R812"/>
      <c r="S812"/>
      <c r="T812"/>
    </row>
    <row r="813" spans="1:20" ht="13.5">
      <c r="A813"/>
      <c r="B813"/>
      <c r="C813"/>
      <c r="D813"/>
      <c r="E813"/>
      <c r="F813"/>
      <c r="G813"/>
      <c r="H813"/>
      <c r="I813"/>
      <c r="J813"/>
      <c r="K813"/>
      <c r="L813"/>
      <c r="M813"/>
      <c r="N813"/>
      <c r="O813"/>
      <c r="P813"/>
      <c r="Q813"/>
      <c r="R813"/>
      <c r="S813"/>
      <c r="T813"/>
    </row>
    <row r="814" spans="1:20" ht="13.5">
      <c r="A814"/>
      <c r="B814"/>
      <c r="C814"/>
      <c r="D814"/>
      <c r="E814"/>
      <c r="F814"/>
      <c r="G814"/>
      <c r="H814"/>
      <c r="I814"/>
      <c r="J814"/>
      <c r="K814"/>
      <c r="L814"/>
      <c r="M814"/>
      <c r="N814"/>
      <c r="O814"/>
      <c r="P814"/>
      <c r="Q814"/>
      <c r="R814"/>
      <c r="S814"/>
      <c r="T814"/>
    </row>
    <row r="815" spans="1:20" ht="13.5">
      <c r="A815"/>
      <c r="B815"/>
      <c r="C815"/>
      <c r="D815"/>
      <c r="E815"/>
      <c r="F815"/>
      <c r="G815"/>
      <c r="H815"/>
      <c r="I815"/>
      <c r="J815"/>
      <c r="K815"/>
      <c r="L815"/>
      <c r="M815"/>
      <c r="N815"/>
      <c r="O815"/>
      <c r="P815"/>
      <c r="Q815"/>
      <c r="R815"/>
      <c r="S815"/>
      <c r="T815"/>
    </row>
    <row r="816" spans="1:20" ht="13.5">
      <c r="A816"/>
      <c r="B816"/>
      <c r="C816"/>
      <c r="D816"/>
      <c r="E816"/>
      <c r="F816"/>
      <c r="G816"/>
      <c r="H816"/>
      <c r="I816"/>
      <c r="J816"/>
      <c r="K816"/>
      <c r="L816"/>
      <c r="M816"/>
      <c r="N816"/>
      <c r="O816"/>
      <c r="P816"/>
      <c r="Q816"/>
      <c r="R816"/>
      <c r="S816"/>
      <c r="T816"/>
    </row>
    <row r="817" spans="1:20" ht="13.5">
      <c r="A817"/>
      <c r="B817"/>
      <c r="C817"/>
      <c r="D817"/>
      <c r="E817"/>
      <c r="F817"/>
      <c r="G817"/>
      <c r="H817"/>
      <c r="I817"/>
      <c r="J817"/>
      <c r="K817"/>
      <c r="L817"/>
      <c r="M817"/>
      <c r="N817"/>
      <c r="O817"/>
      <c r="P817"/>
      <c r="Q817"/>
      <c r="R817"/>
      <c r="S817"/>
      <c r="T817"/>
    </row>
    <row r="818" spans="1:20" ht="13.5">
      <c r="A818"/>
      <c r="B818"/>
      <c r="C818"/>
      <c r="D818"/>
      <c r="E818"/>
      <c r="F818"/>
      <c r="G818"/>
      <c r="H818"/>
      <c r="I818"/>
      <c r="J818"/>
      <c r="K818"/>
      <c r="L818"/>
      <c r="M818"/>
      <c r="N818"/>
      <c r="O818"/>
      <c r="P818"/>
      <c r="Q818"/>
      <c r="R818"/>
      <c r="S818"/>
      <c r="T818"/>
    </row>
    <row r="819" spans="1:20" ht="13.5">
      <c r="A819"/>
      <c r="B819"/>
      <c r="C819"/>
      <c r="D819"/>
      <c r="E819"/>
      <c r="F819"/>
      <c r="G819"/>
      <c r="H819"/>
      <c r="I819"/>
      <c r="J819"/>
      <c r="K819"/>
      <c r="L819"/>
      <c r="M819"/>
      <c r="N819"/>
      <c r="O819"/>
      <c r="P819"/>
      <c r="Q819"/>
      <c r="R819"/>
      <c r="S819"/>
      <c r="T819"/>
    </row>
    <row r="820" spans="1:20" ht="13.5">
      <c r="A820"/>
      <c r="B820"/>
      <c r="C820"/>
      <c r="D820"/>
      <c r="E820"/>
      <c r="F820"/>
      <c r="G820"/>
      <c r="H820"/>
      <c r="I820"/>
      <c r="J820"/>
      <c r="K820"/>
      <c r="L820"/>
      <c r="M820"/>
      <c r="N820"/>
      <c r="O820"/>
      <c r="P820"/>
      <c r="Q820"/>
      <c r="R820"/>
      <c r="S820"/>
      <c r="T820"/>
    </row>
    <row r="821" spans="1:20" ht="13.5">
      <c r="A821"/>
      <c r="B821"/>
      <c r="C821"/>
      <c r="D821"/>
      <c r="E821"/>
      <c r="F821"/>
      <c r="G821"/>
      <c r="H821"/>
      <c r="I821"/>
      <c r="J821"/>
      <c r="K821"/>
      <c r="L821"/>
      <c r="M821"/>
      <c r="N821"/>
      <c r="O821"/>
      <c r="P821"/>
      <c r="Q821"/>
      <c r="R821"/>
      <c r="S821"/>
      <c r="T821"/>
    </row>
    <row r="822" spans="1:20" ht="13.5">
      <c r="A822"/>
      <c r="B822"/>
      <c r="C822"/>
      <c r="D822"/>
      <c r="E822"/>
      <c r="F822"/>
      <c r="G822"/>
      <c r="H822"/>
      <c r="I822"/>
      <c r="J822"/>
      <c r="K822"/>
      <c r="L822"/>
      <c r="M822"/>
      <c r="N822"/>
      <c r="O822"/>
      <c r="P822"/>
      <c r="Q822"/>
      <c r="R822"/>
      <c r="S822"/>
      <c r="T822"/>
    </row>
    <row r="823" spans="1:20" ht="13.5">
      <c r="A823"/>
      <c r="B823"/>
      <c r="C823"/>
      <c r="D823"/>
      <c r="E823"/>
      <c r="F823"/>
      <c r="G823"/>
      <c r="H823"/>
      <c r="I823"/>
      <c r="J823"/>
      <c r="K823"/>
      <c r="L823"/>
      <c r="M823"/>
      <c r="N823"/>
      <c r="O823"/>
      <c r="P823"/>
      <c r="Q823"/>
      <c r="R823"/>
      <c r="S823"/>
      <c r="T823"/>
    </row>
    <row r="824" spans="1:20" ht="13.5">
      <c r="A824"/>
      <c r="B824"/>
      <c r="C824"/>
      <c r="D824"/>
      <c r="E824"/>
      <c r="F824"/>
      <c r="G824"/>
      <c r="H824"/>
      <c r="I824"/>
      <c r="J824"/>
      <c r="K824"/>
      <c r="L824"/>
      <c r="M824"/>
      <c r="N824"/>
      <c r="O824"/>
      <c r="P824"/>
      <c r="Q824"/>
      <c r="R824"/>
      <c r="S824"/>
      <c r="T824"/>
    </row>
    <row r="825" spans="1:20" ht="13.5">
      <c r="A825"/>
      <c r="B825"/>
      <c r="C825"/>
      <c r="D825"/>
      <c r="E825"/>
      <c r="F825"/>
      <c r="G825"/>
      <c r="H825"/>
      <c r="I825"/>
      <c r="J825"/>
      <c r="K825"/>
      <c r="L825"/>
      <c r="M825"/>
      <c r="N825"/>
      <c r="O825"/>
      <c r="P825"/>
      <c r="Q825"/>
      <c r="R825"/>
      <c r="S825"/>
      <c r="T825"/>
    </row>
    <row r="826" spans="1:20" ht="13.5">
      <c r="A826"/>
      <c r="B826"/>
      <c r="C826"/>
      <c r="D826"/>
      <c r="E826"/>
      <c r="F826"/>
      <c r="G826"/>
      <c r="H826"/>
      <c r="I826"/>
      <c r="J826"/>
      <c r="K826"/>
      <c r="L826"/>
      <c r="M826"/>
      <c r="N826"/>
      <c r="O826"/>
      <c r="P826"/>
      <c r="Q826"/>
      <c r="R826"/>
      <c r="S826"/>
      <c r="T826"/>
    </row>
    <row r="827" spans="1:20" ht="13.5">
      <c r="A827"/>
      <c r="B827"/>
      <c r="C827"/>
      <c r="D827"/>
      <c r="E827"/>
      <c r="F827"/>
      <c r="G827"/>
      <c r="H827"/>
      <c r="I827"/>
      <c r="J827"/>
      <c r="K827"/>
      <c r="L827"/>
      <c r="M827"/>
      <c r="N827"/>
      <c r="O827"/>
      <c r="P827"/>
      <c r="Q827"/>
      <c r="R827"/>
      <c r="S827"/>
      <c r="T827"/>
    </row>
    <row r="828" spans="1:20" ht="13.5">
      <c r="A828"/>
      <c r="B828"/>
      <c r="C828"/>
      <c r="D828"/>
      <c r="E828"/>
      <c r="F828"/>
      <c r="G828"/>
      <c r="H828"/>
      <c r="I828"/>
      <c r="J828"/>
      <c r="K828"/>
      <c r="L828"/>
      <c r="M828"/>
      <c r="N828"/>
      <c r="O828"/>
      <c r="P828"/>
      <c r="Q828"/>
      <c r="R828"/>
      <c r="S828"/>
      <c r="T828"/>
    </row>
    <row r="829" spans="1:20" ht="13.5">
      <c r="A829"/>
      <c r="B829"/>
      <c r="C829"/>
      <c r="D829"/>
      <c r="E829"/>
      <c r="F829"/>
      <c r="G829"/>
      <c r="H829"/>
      <c r="I829"/>
      <c r="J829"/>
      <c r="K829"/>
      <c r="L829"/>
      <c r="M829"/>
      <c r="N829"/>
      <c r="O829"/>
      <c r="P829"/>
      <c r="Q829"/>
      <c r="R829"/>
      <c r="S829"/>
      <c r="T829"/>
    </row>
    <row r="830" spans="1:20" ht="13.5">
      <c r="A830"/>
      <c r="B830"/>
      <c r="C830"/>
      <c r="D830"/>
      <c r="E830"/>
      <c r="F830"/>
      <c r="G830"/>
      <c r="H830"/>
      <c r="I830"/>
      <c r="J830"/>
      <c r="K830"/>
      <c r="L830"/>
      <c r="M830"/>
      <c r="N830"/>
      <c r="O830"/>
      <c r="P830"/>
      <c r="Q830"/>
      <c r="R830"/>
      <c r="S830"/>
      <c r="T830"/>
    </row>
    <row r="831" spans="1:20" ht="13.5">
      <c r="A831"/>
      <c r="B831"/>
      <c r="C831"/>
      <c r="D831"/>
      <c r="E831"/>
      <c r="F831"/>
      <c r="G831"/>
      <c r="H831"/>
      <c r="I831"/>
      <c r="J831"/>
      <c r="K831"/>
      <c r="L831"/>
      <c r="M831"/>
      <c r="N831"/>
      <c r="O831"/>
      <c r="P831"/>
      <c r="Q831"/>
      <c r="R831"/>
      <c r="S831"/>
      <c r="T831"/>
    </row>
    <row r="832" spans="1:20" ht="13.5">
      <c r="A832"/>
      <c r="B832"/>
      <c r="C832"/>
      <c r="D832"/>
      <c r="E832"/>
      <c r="F832"/>
      <c r="G832"/>
      <c r="H832"/>
      <c r="I832"/>
      <c r="J832"/>
      <c r="K832"/>
      <c r="L832"/>
      <c r="M832"/>
      <c r="N832"/>
      <c r="O832"/>
      <c r="P832"/>
      <c r="Q832"/>
      <c r="R832"/>
      <c r="S832"/>
      <c r="T832"/>
    </row>
    <row r="833" spans="1:20" ht="13.5">
      <c r="A833"/>
      <c r="B833"/>
      <c r="C833"/>
      <c r="D833"/>
      <c r="E833"/>
      <c r="F833"/>
      <c r="G833"/>
      <c r="H833"/>
      <c r="I833"/>
      <c r="J833"/>
      <c r="K833"/>
      <c r="L833"/>
      <c r="M833"/>
      <c r="N833"/>
      <c r="O833"/>
      <c r="P833"/>
      <c r="Q833"/>
      <c r="R833"/>
      <c r="S833"/>
      <c r="T833"/>
    </row>
    <row r="834" spans="1:20" ht="13.5">
      <c r="A834"/>
      <c r="B834"/>
      <c r="C834"/>
      <c r="D834"/>
      <c r="E834"/>
      <c r="F834"/>
      <c r="G834"/>
      <c r="H834"/>
      <c r="I834"/>
      <c r="J834"/>
      <c r="K834"/>
      <c r="L834"/>
      <c r="M834"/>
      <c r="N834"/>
      <c r="O834"/>
      <c r="P834"/>
      <c r="Q834"/>
      <c r="R834"/>
      <c r="S834"/>
      <c r="T834"/>
    </row>
    <row r="835" spans="1:20" ht="13.5">
      <c r="A835"/>
      <c r="B835"/>
      <c r="C835"/>
      <c r="D835"/>
      <c r="E835"/>
      <c r="F835"/>
      <c r="G835"/>
      <c r="H835"/>
      <c r="I835"/>
      <c r="J835"/>
      <c r="K835"/>
      <c r="L835"/>
      <c r="M835"/>
      <c r="N835"/>
      <c r="O835"/>
      <c r="P835"/>
      <c r="Q835"/>
      <c r="R835"/>
      <c r="S835"/>
      <c r="T835"/>
    </row>
    <row r="836" spans="1:20" ht="13.5">
      <c r="A836"/>
      <c r="B836"/>
      <c r="C836"/>
      <c r="D836"/>
      <c r="E836"/>
      <c r="F836"/>
      <c r="G836"/>
      <c r="H836"/>
      <c r="I836"/>
      <c r="J836"/>
      <c r="K836"/>
      <c r="L836"/>
      <c r="M836"/>
      <c r="N836"/>
      <c r="O836"/>
      <c r="P836"/>
      <c r="Q836"/>
      <c r="R836"/>
      <c r="S836"/>
      <c r="T836"/>
    </row>
    <row r="837" spans="1:20" ht="13.5">
      <c r="A837"/>
      <c r="B837"/>
      <c r="C837"/>
      <c r="D837"/>
      <c r="E837"/>
      <c r="F837"/>
      <c r="G837"/>
      <c r="H837"/>
      <c r="I837"/>
      <c r="J837"/>
      <c r="K837"/>
      <c r="L837"/>
      <c r="M837"/>
      <c r="N837"/>
      <c r="O837"/>
      <c r="P837"/>
      <c r="Q837"/>
      <c r="R837"/>
      <c r="S837"/>
      <c r="T837"/>
    </row>
    <row r="838" spans="1:20" ht="13.5">
      <c r="A838"/>
      <c r="B838"/>
      <c r="C838"/>
      <c r="D838"/>
      <c r="E838"/>
      <c r="F838"/>
      <c r="G838"/>
      <c r="H838"/>
      <c r="I838"/>
      <c r="J838"/>
      <c r="K838"/>
      <c r="L838"/>
      <c r="M838"/>
      <c r="N838"/>
      <c r="O838"/>
      <c r="P838"/>
      <c r="Q838"/>
      <c r="R838"/>
      <c r="S838"/>
      <c r="T838"/>
    </row>
    <row r="839" spans="1:20" ht="13.5">
      <c r="A839"/>
      <c r="B839"/>
      <c r="C839"/>
      <c r="D839"/>
      <c r="E839"/>
      <c r="F839"/>
      <c r="G839"/>
      <c r="H839"/>
      <c r="I839"/>
      <c r="J839"/>
      <c r="K839"/>
      <c r="L839"/>
      <c r="M839"/>
      <c r="N839"/>
      <c r="O839"/>
      <c r="P839"/>
      <c r="Q839"/>
      <c r="R839"/>
      <c r="S839"/>
      <c r="T839"/>
    </row>
    <row r="840" spans="1:20" ht="13.5">
      <c r="A840"/>
      <c r="B840"/>
      <c r="C840"/>
      <c r="D840"/>
      <c r="E840"/>
      <c r="F840"/>
      <c r="G840"/>
      <c r="H840"/>
      <c r="I840"/>
      <c r="J840"/>
      <c r="K840"/>
      <c r="L840"/>
      <c r="M840"/>
      <c r="N840"/>
      <c r="O840"/>
      <c r="P840"/>
      <c r="Q840"/>
      <c r="R840"/>
      <c r="S840"/>
      <c r="T840"/>
    </row>
    <row r="841" spans="1:20" ht="13.5">
      <c r="A841"/>
      <c r="B841"/>
      <c r="C841"/>
      <c r="D841"/>
      <c r="E841"/>
      <c r="F841"/>
      <c r="G841"/>
      <c r="H841"/>
      <c r="I841"/>
      <c r="J841"/>
      <c r="K841"/>
      <c r="L841"/>
      <c r="M841"/>
      <c r="N841"/>
      <c r="O841"/>
      <c r="P841"/>
      <c r="Q841"/>
      <c r="R841"/>
      <c r="S841"/>
      <c r="T841"/>
    </row>
    <row r="842" spans="1:20" ht="13.5">
      <c r="A842"/>
      <c r="B842"/>
      <c r="C842"/>
      <c r="D842"/>
      <c r="E842"/>
      <c r="F842"/>
      <c r="G842"/>
      <c r="H842"/>
      <c r="I842"/>
      <c r="J842"/>
      <c r="K842"/>
      <c r="L842"/>
      <c r="M842"/>
      <c r="N842"/>
      <c r="O842"/>
      <c r="P842"/>
      <c r="Q842"/>
      <c r="R842"/>
      <c r="S842"/>
      <c r="T842"/>
    </row>
    <row r="843" spans="1:20" ht="13.5">
      <c r="A843"/>
      <c r="B843"/>
      <c r="C843"/>
      <c r="D843"/>
      <c r="E843"/>
      <c r="F843"/>
      <c r="G843"/>
      <c r="H843"/>
      <c r="I843"/>
      <c r="J843"/>
      <c r="K843"/>
      <c r="L843"/>
      <c r="M843"/>
      <c r="N843"/>
      <c r="O843"/>
      <c r="P843"/>
      <c r="Q843"/>
      <c r="R843"/>
      <c r="S843"/>
      <c r="T843"/>
    </row>
    <row r="844" spans="1:20" ht="13.5">
      <c r="A844"/>
      <c r="B844"/>
      <c r="C844"/>
      <c r="D844"/>
      <c r="E844"/>
      <c r="F844"/>
      <c r="G844"/>
      <c r="H844"/>
      <c r="I844"/>
      <c r="J844"/>
      <c r="K844"/>
      <c r="L844"/>
      <c r="M844"/>
      <c r="N844"/>
      <c r="O844"/>
      <c r="P844"/>
      <c r="Q844"/>
      <c r="R844"/>
      <c r="S844"/>
      <c r="T844"/>
    </row>
    <row r="845" spans="1:20" ht="13.5">
      <c r="A845"/>
      <c r="B845"/>
      <c r="C845"/>
      <c r="D845"/>
      <c r="E845"/>
      <c r="F845"/>
      <c r="G845"/>
      <c r="H845"/>
      <c r="I845"/>
      <c r="J845"/>
      <c r="K845"/>
      <c r="L845"/>
      <c r="M845"/>
      <c r="N845"/>
      <c r="O845"/>
      <c r="P845"/>
      <c r="Q845"/>
      <c r="R845"/>
      <c r="S845"/>
      <c r="T845"/>
    </row>
    <row r="846" spans="1:20" ht="13.5">
      <c r="A846"/>
      <c r="B846"/>
      <c r="C846"/>
      <c r="D846"/>
      <c r="E846"/>
      <c r="F846"/>
      <c r="G846"/>
      <c r="H846"/>
      <c r="I846"/>
      <c r="J846"/>
      <c r="K846"/>
      <c r="L846"/>
      <c r="M846"/>
      <c r="N846"/>
      <c r="O846"/>
      <c r="P846"/>
      <c r="Q846"/>
      <c r="R846"/>
      <c r="S846"/>
      <c r="T846"/>
    </row>
    <row r="847" spans="1:20" ht="13.5">
      <c r="A847"/>
      <c r="B847"/>
      <c r="C847"/>
      <c r="D847"/>
      <c r="E847"/>
      <c r="F847"/>
      <c r="G847"/>
      <c r="H847"/>
      <c r="I847"/>
      <c r="J847"/>
      <c r="K847"/>
      <c r="L847"/>
      <c r="M847"/>
      <c r="N847"/>
      <c r="O847"/>
      <c r="P847"/>
      <c r="Q847"/>
      <c r="R847"/>
      <c r="S847"/>
      <c r="T847"/>
    </row>
    <row r="848" spans="1:20" ht="13.5">
      <c r="A848"/>
      <c r="B848"/>
      <c r="C848"/>
      <c r="D848"/>
      <c r="E848"/>
      <c r="F848"/>
      <c r="G848"/>
      <c r="H848"/>
      <c r="I848"/>
      <c r="J848"/>
      <c r="K848"/>
      <c r="L848"/>
      <c r="M848"/>
      <c r="N848"/>
      <c r="O848"/>
      <c r="P848"/>
      <c r="Q848"/>
      <c r="R848"/>
      <c r="S848"/>
      <c r="T848"/>
    </row>
    <row r="849" spans="1:20" ht="13.5">
      <c r="A849"/>
      <c r="B849"/>
      <c r="C849"/>
      <c r="D849"/>
      <c r="E849"/>
      <c r="F849"/>
      <c r="G849"/>
      <c r="H849"/>
      <c r="I849"/>
      <c r="J849"/>
      <c r="K849"/>
      <c r="L849"/>
      <c r="M849"/>
      <c r="N849"/>
      <c r="O849"/>
      <c r="P849"/>
      <c r="Q849"/>
      <c r="R849"/>
      <c r="S849"/>
      <c r="T849"/>
    </row>
    <row r="850" spans="1:20" ht="13.5">
      <c r="A850"/>
      <c r="B850"/>
      <c r="C850"/>
      <c r="D850"/>
      <c r="E850"/>
      <c r="F850"/>
      <c r="G850"/>
      <c r="H850"/>
      <c r="I850"/>
      <c r="J850"/>
      <c r="K850"/>
      <c r="L850"/>
      <c r="M850"/>
      <c r="N850"/>
      <c r="O850"/>
      <c r="P850"/>
      <c r="Q850"/>
      <c r="R850"/>
      <c r="S850"/>
      <c r="T850"/>
    </row>
    <row r="851" spans="1:20" ht="13.5">
      <c r="A851"/>
      <c r="B851"/>
      <c r="C851"/>
      <c r="D851"/>
      <c r="E851"/>
      <c r="F851"/>
      <c r="G851"/>
      <c r="H851"/>
      <c r="I851"/>
      <c r="J851"/>
      <c r="K851"/>
      <c r="L851"/>
      <c r="M851"/>
      <c r="N851"/>
      <c r="O851"/>
      <c r="P851"/>
      <c r="Q851"/>
      <c r="R851"/>
      <c r="S851"/>
      <c r="T851"/>
    </row>
    <row r="852" spans="1:20" ht="13.5">
      <c r="A852"/>
      <c r="B852"/>
      <c r="C852"/>
      <c r="D852"/>
      <c r="E852"/>
      <c r="F852"/>
      <c r="G852"/>
      <c r="H852"/>
      <c r="I852"/>
      <c r="J852"/>
      <c r="K852"/>
      <c r="L852"/>
      <c r="M852"/>
      <c r="N852"/>
      <c r="O852"/>
      <c r="P852"/>
      <c r="Q852"/>
      <c r="R852"/>
      <c r="S852"/>
      <c r="T852"/>
    </row>
    <row r="853" spans="1:20" ht="13.5">
      <c r="A853"/>
      <c r="B853"/>
      <c r="C853"/>
      <c r="D853"/>
      <c r="E853"/>
      <c r="F853"/>
      <c r="G853"/>
      <c r="H853"/>
      <c r="I853"/>
      <c r="J853"/>
      <c r="K853"/>
      <c r="L853"/>
      <c r="M853"/>
      <c r="N853"/>
      <c r="O853"/>
      <c r="P853"/>
      <c r="Q853"/>
      <c r="R853"/>
      <c r="S853"/>
      <c r="T853"/>
    </row>
    <row r="854" spans="1:20" ht="13.5">
      <c r="A854"/>
      <c r="B854"/>
      <c r="C854"/>
      <c r="D854"/>
      <c r="E854"/>
      <c r="F854"/>
      <c r="G854"/>
      <c r="H854"/>
      <c r="I854"/>
      <c r="J854"/>
      <c r="K854"/>
      <c r="L854"/>
      <c r="M854"/>
      <c r="N854"/>
      <c r="O854"/>
      <c r="P854"/>
      <c r="Q854"/>
      <c r="R854"/>
      <c r="S854"/>
      <c r="T854"/>
    </row>
    <row r="855" spans="1:20" ht="13.5">
      <c r="A855"/>
      <c r="B855"/>
      <c r="C855"/>
      <c r="D855"/>
      <c r="E855"/>
      <c r="F855"/>
      <c r="G855"/>
      <c r="H855"/>
      <c r="I855"/>
      <c r="J855"/>
      <c r="K855"/>
      <c r="L855"/>
      <c r="M855"/>
      <c r="N855"/>
      <c r="O855"/>
      <c r="P855"/>
      <c r="Q855"/>
      <c r="R855"/>
      <c r="S855"/>
      <c r="T855"/>
    </row>
    <row r="856" spans="1:20" ht="13.5">
      <c r="A856"/>
      <c r="B856"/>
      <c r="C856"/>
      <c r="D856"/>
      <c r="E856"/>
      <c r="F856"/>
      <c r="G856"/>
      <c r="H856"/>
      <c r="I856"/>
      <c r="J856"/>
      <c r="K856"/>
      <c r="L856"/>
      <c r="M856"/>
      <c r="N856"/>
      <c r="O856"/>
      <c r="P856"/>
      <c r="Q856"/>
      <c r="R856"/>
      <c r="S856"/>
      <c r="T856"/>
    </row>
    <row r="857" spans="1:20" ht="13.5">
      <c r="A857"/>
      <c r="B857"/>
      <c r="C857"/>
      <c r="D857"/>
      <c r="E857"/>
      <c r="F857"/>
      <c r="G857"/>
      <c r="H857"/>
      <c r="I857"/>
      <c r="J857"/>
      <c r="K857"/>
      <c r="L857"/>
      <c r="M857"/>
      <c r="N857"/>
      <c r="O857"/>
      <c r="P857"/>
      <c r="Q857"/>
      <c r="R857"/>
      <c r="S857"/>
      <c r="T857"/>
    </row>
    <row r="858" spans="1:20" ht="13.5">
      <c r="A858"/>
      <c r="B858"/>
      <c r="C858"/>
      <c r="D858"/>
      <c r="E858"/>
      <c r="F858"/>
      <c r="G858"/>
      <c r="H858"/>
      <c r="I858"/>
      <c r="J858"/>
      <c r="K858"/>
      <c r="L858"/>
      <c r="M858"/>
      <c r="N858"/>
      <c r="O858"/>
      <c r="P858"/>
      <c r="Q858"/>
      <c r="R858"/>
      <c r="S858"/>
      <c r="T858"/>
    </row>
    <row r="859" spans="1:20" ht="13.5">
      <c r="A859"/>
      <c r="B859"/>
      <c r="C859"/>
      <c r="D859"/>
      <c r="E859"/>
      <c r="F859"/>
      <c r="G859"/>
      <c r="H859"/>
      <c r="I859"/>
      <c r="J859"/>
      <c r="K859"/>
      <c r="L859"/>
      <c r="M859"/>
      <c r="N859"/>
      <c r="O859"/>
      <c r="P859"/>
      <c r="Q859"/>
      <c r="R859"/>
      <c r="S859"/>
      <c r="T859"/>
    </row>
    <row r="860" spans="1:20" ht="13.5">
      <c r="A860"/>
      <c r="B860"/>
      <c r="C860"/>
      <c r="D860"/>
      <c r="E860"/>
      <c r="F860"/>
      <c r="G860"/>
      <c r="H860"/>
      <c r="I860"/>
      <c r="J860"/>
      <c r="K860"/>
      <c r="L860"/>
      <c r="M860"/>
      <c r="N860"/>
      <c r="O860"/>
      <c r="P860"/>
      <c r="Q860"/>
      <c r="R860"/>
      <c r="S860"/>
      <c r="T860"/>
    </row>
    <row r="861" spans="1:20" ht="13.5">
      <c r="A861"/>
      <c r="B861"/>
      <c r="C861"/>
      <c r="D861"/>
      <c r="E861"/>
      <c r="F861"/>
      <c r="G861"/>
      <c r="H861"/>
      <c r="I861"/>
      <c r="J861"/>
      <c r="K861"/>
      <c r="L861"/>
      <c r="M861"/>
      <c r="N861"/>
      <c r="O861"/>
      <c r="P861"/>
      <c r="Q861"/>
      <c r="R861"/>
      <c r="S861"/>
      <c r="T861"/>
    </row>
    <row r="862" spans="1:20" ht="13.5">
      <c r="A862"/>
      <c r="B862"/>
      <c r="C862"/>
      <c r="D862"/>
      <c r="E862"/>
      <c r="F862"/>
      <c r="G862"/>
      <c r="H862"/>
      <c r="I862"/>
      <c r="J862"/>
      <c r="K862"/>
      <c r="L862"/>
      <c r="M862"/>
      <c r="N862"/>
      <c r="O862"/>
      <c r="P862"/>
      <c r="Q862"/>
      <c r="R862"/>
      <c r="S862"/>
      <c r="T862"/>
    </row>
    <row r="863" spans="1:20" ht="13.5">
      <c r="A863"/>
      <c r="B863"/>
      <c r="C863"/>
      <c r="D863"/>
      <c r="E863"/>
      <c r="F863"/>
      <c r="G863"/>
      <c r="H863"/>
      <c r="I863"/>
      <c r="J863"/>
      <c r="K863"/>
      <c r="L863"/>
      <c r="M863"/>
      <c r="N863"/>
      <c r="O863"/>
      <c r="P863"/>
      <c r="Q863"/>
      <c r="R863"/>
      <c r="S863"/>
      <c r="T863"/>
    </row>
    <row r="864" spans="1:20" ht="13.5">
      <c r="A864"/>
      <c r="B864"/>
      <c r="C864"/>
      <c r="D864"/>
      <c r="E864"/>
      <c r="F864"/>
      <c r="G864"/>
      <c r="H864"/>
      <c r="I864"/>
      <c r="J864"/>
      <c r="K864"/>
      <c r="L864"/>
      <c r="M864"/>
      <c r="N864"/>
      <c r="O864"/>
      <c r="P864"/>
      <c r="Q864"/>
      <c r="R864"/>
      <c r="S864"/>
      <c r="T864"/>
    </row>
    <row r="865" spans="1:20" ht="13.5">
      <c r="A865"/>
      <c r="B865"/>
      <c r="C865"/>
      <c r="D865"/>
      <c r="E865"/>
      <c r="F865"/>
      <c r="G865"/>
      <c r="H865"/>
      <c r="I865"/>
      <c r="J865"/>
      <c r="K865"/>
      <c r="L865"/>
      <c r="M865"/>
      <c r="N865"/>
      <c r="O865"/>
      <c r="P865"/>
      <c r="Q865"/>
      <c r="R865"/>
      <c r="S865"/>
      <c r="T865"/>
    </row>
    <row r="866" spans="1:20" ht="13.5">
      <c r="A866"/>
      <c r="B866"/>
      <c r="C866"/>
      <c r="D866"/>
      <c r="E866"/>
      <c r="F866"/>
      <c r="G866"/>
      <c r="H866"/>
      <c r="I866"/>
      <c r="J866"/>
      <c r="K866"/>
      <c r="L866"/>
      <c r="M866"/>
      <c r="N866"/>
      <c r="O866"/>
      <c r="P866"/>
      <c r="Q866"/>
      <c r="R866"/>
      <c r="S866"/>
      <c r="T866"/>
    </row>
    <row r="867" spans="1:20" ht="13.5">
      <c r="A867"/>
      <c r="B867"/>
      <c r="C867"/>
      <c r="D867"/>
      <c r="E867"/>
      <c r="F867"/>
      <c r="G867"/>
      <c r="H867"/>
      <c r="I867"/>
      <c r="J867"/>
      <c r="K867"/>
      <c r="L867"/>
      <c r="M867"/>
      <c r="N867"/>
      <c r="O867"/>
      <c r="P867"/>
      <c r="Q867"/>
      <c r="R867"/>
      <c r="S867"/>
      <c r="T867"/>
    </row>
    <row r="868" spans="1:20" ht="13.5">
      <c r="A868"/>
      <c r="B868"/>
      <c r="C868"/>
      <c r="D868"/>
      <c r="E868"/>
      <c r="F868"/>
      <c r="G868"/>
      <c r="H868"/>
      <c r="I868"/>
      <c r="J868"/>
      <c r="K868"/>
      <c r="L868"/>
      <c r="M868"/>
      <c r="N868"/>
      <c r="O868"/>
      <c r="P868"/>
      <c r="Q868"/>
      <c r="R868"/>
      <c r="S868"/>
      <c r="T868"/>
    </row>
    <row r="869" spans="1:20" ht="13.5">
      <c r="A869"/>
      <c r="B869"/>
      <c r="C869"/>
      <c r="D869"/>
      <c r="E869"/>
      <c r="F869"/>
      <c r="G869"/>
      <c r="H869"/>
      <c r="I869"/>
      <c r="J869"/>
      <c r="K869"/>
      <c r="L869"/>
      <c r="M869"/>
      <c r="N869"/>
      <c r="O869"/>
      <c r="P869"/>
      <c r="Q869"/>
      <c r="R869"/>
      <c r="S869"/>
      <c r="T869"/>
    </row>
    <row r="870" spans="1:20" ht="13.5">
      <c r="A870"/>
      <c r="B870"/>
      <c r="C870"/>
      <c r="D870"/>
      <c r="E870"/>
      <c r="F870"/>
      <c r="G870"/>
      <c r="H870"/>
      <c r="I870"/>
      <c r="J870"/>
      <c r="K870"/>
      <c r="L870"/>
      <c r="M870"/>
      <c r="N870"/>
      <c r="O870"/>
      <c r="P870"/>
      <c r="Q870"/>
      <c r="R870"/>
      <c r="S870"/>
      <c r="T870"/>
    </row>
    <row r="871" spans="1:20" ht="13.5">
      <c r="A871"/>
      <c r="B871"/>
      <c r="C871"/>
      <c r="D871"/>
      <c r="E871"/>
      <c r="F871"/>
      <c r="G871"/>
      <c r="H871"/>
      <c r="I871"/>
      <c r="J871"/>
      <c r="K871"/>
      <c r="L871"/>
      <c r="M871"/>
      <c r="N871"/>
      <c r="O871"/>
      <c r="P871"/>
      <c r="Q871"/>
      <c r="R871"/>
      <c r="S871"/>
      <c r="T871"/>
    </row>
    <row r="872" spans="1:20" ht="13.5">
      <c r="A872"/>
      <c r="B872"/>
      <c r="C872"/>
      <c r="D872"/>
      <c r="E872"/>
      <c r="F872"/>
      <c r="G872"/>
      <c r="H872"/>
      <c r="I872"/>
      <c r="J872"/>
      <c r="K872"/>
      <c r="L872"/>
      <c r="M872"/>
      <c r="N872"/>
      <c r="O872"/>
      <c r="P872"/>
      <c r="Q872"/>
      <c r="R872"/>
      <c r="S872"/>
      <c r="T872"/>
    </row>
    <row r="873" spans="1:20" ht="13.5">
      <c r="A873"/>
      <c r="B873"/>
      <c r="C873"/>
      <c r="D873"/>
      <c r="E873"/>
      <c r="F873"/>
      <c r="G873"/>
      <c r="H873"/>
      <c r="I873"/>
      <c r="J873"/>
      <c r="K873"/>
      <c r="L873"/>
      <c r="M873"/>
      <c r="N873"/>
      <c r="O873"/>
      <c r="P873"/>
      <c r="Q873"/>
      <c r="R873"/>
      <c r="S873"/>
      <c r="T873"/>
    </row>
    <row r="874" spans="1:20" ht="13.5">
      <c r="A874"/>
      <c r="B874"/>
      <c r="C874"/>
      <c r="D874"/>
      <c r="E874"/>
      <c r="F874"/>
      <c r="G874"/>
      <c r="H874"/>
      <c r="I874"/>
      <c r="J874"/>
      <c r="K874"/>
      <c r="L874"/>
      <c r="M874"/>
      <c r="N874"/>
      <c r="O874"/>
      <c r="P874"/>
      <c r="Q874"/>
      <c r="R874"/>
      <c r="S874"/>
      <c r="T874"/>
    </row>
    <row r="875" spans="1:20" ht="13.5">
      <c r="A875"/>
      <c r="B875"/>
      <c r="C875"/>
      <c r="D875"/>
      <c r="E875"/>
      <c r="F875"/>
      <c r="G875"/>
      <c r="H875"/>
      <c r="I875"/>
      <c r="J875"/>
      <c r="K875"/>
      <c r="L875"/>
      <c r="M875"/>
      <c r="N875"/>
      <c r="O875"/>
      <c r="P875"/>
      <c r="Q875"/>
      <c r="R875"/>
      <c r="S875"/>
      <c r="T875"/>
    </row>
    <row r="876" spans="1:20" ht="13.5">
      <c r="A876"/>
      <c r="B876"/>
      <c r="C876"/>
      <c r="D876"/>
      <c r="E876"/>
      <c r="F876"/>
      <c r="G876"/>
      <c r="H876"/>
      <c r="I876"/>
      <c r="J876"/>
      <c r="K876"/>
      <c r="L876"/>
      <c r="M876"/>
      <c r="N876"/>
      <c r="O876"/>
      <c r="P876"/>
      <c r="Q876"/>
      <c r="R876"/>
      <c r="S876"/>
      <c r="T876"/>
    </row>
    <row r="877" spans="1:20" ht="13.5">
      <c r="A877"/>
      <c r="B877"/>
      <c r="C877"/>
      <c r="D877"/>
      <c r="E877"/>
      <c r="F877"/>
      <c r="G877"/>
      <c r="H877"/>
      <c r="I877"/>
      <c r="J877"/>
      <c r="K877"/>
      <c r="L877"/>
      <c r="M877"/>
      <c r="N877"/>
      <c r="O877"/>
      <c r="P877"/>
      <c r="Q877"/>
      <c r="R877"/>
      <c r="S877"/>
      <c r="T877"/>
    </row>
    <row r="878" spans="1:20" ht="13.5">
      <c r="A878"/>
      <c r="B878"/>
      <c r="C878"/>
      <c r="D878"/>
      <c r="E878"/>
      <c r="F878"/>
      <c r="G878"/>
      <c r="H878"/>
      <c r="I878"/>
      <c r="J878"/>
      <c r="K878"/>
      <c r="L878"/>
      <c r="M878"/>
      <c r="N878"/>
      <c r="O878"/>
      <c r="P878"/>
      <c r="Q878"/>
      <c r="R878"/>
      <c r="S878"/>
      <c r="T878"/>
    </row>
    <row r="879" spans="1:20" ht="13.5">
      <c r="A879"/>
      <c r="B879"/>
      <c r="C879"/>
      <c r="D879"/>
      <c r="E879"/>
      <c r="F879"/>
      <c r="G879"/>
      <c r="H879"/>
      <c r="I879"/>
      <c r="J879"/>
      <c r="K879"/>
      <c r="L879"/>
      <c r="M879"/>
      <c r="N879"/>
      <c r="O879"/>
      <c r="P879"/>
      <c r="Q879"/>
      <c r="R879"/>
      <c r="S879"/>
      <c r="T879"/>
    </row>
    <row r="880" spans="1:20" ht="13.5">
      <c r="A880"/>
      <c r="B880"/>
      <c r="C880"/>
      <c r="D880"/>
      <c r="E880"/>
      <c r="F880"/>
      <c r="G880"/>
      <c r="H880"/>
      <c r="I880"/>
      <c r="J880"/>
      <c r="K880"/>
      <c r="L880"/>
      <c r="M880"/>
      <c r="N880"/>
      <c r="O880"/>
      <c r="P880"/>
      <c r="Q880"/>
      <c r="R880"/>
      <c r="S880"/>
      <c r="T880"/>
    </row>
    <row r="881" spans="1:20" ht="13.5">
      <c r="A881"/>
      <c r="B881"/>
      <c r="C881"/>
      <c r="D881"/>
      <c r="E881"/>
      <c r="F881"/>
      <c r="G881"/>
      <c r="H881"/>
      <c r="I881"/>
      <c r="J881"/>
      <c r="K881"/>
      <c r="L881"/>
      <c r="M881"/>
      <c r="N881"/>
      <c r="O881"/>
      <c r="P881"/>
      <c r="Q881"/>
      <c r="R881"/>
      <c r="S881"/>
      <c r="T881"/>
    </row>
    <row r="882" spans="1:20" ht="13.5">
      <c r="A882"/>
      <c r="B882"/>
      <c r="C882"/>
      <c r="D882"/>
      <c r="E882"/>
      <c r="F882"/>
      <c r="G882"/>
      <c r="H882"/>
      <c r="I882"/>
      <c r="J882"/>
      <c r="K882"/>
      <c r="L882"/>
      <c r="M882"/>
      <c r="N882"/>
      <c r="O882"/>
      <c r="P882"/>
      <c r="Q882"/>
      <c r="R882"/>
      <c r="S882"/>
      <c r="T882"/>
    </row>
    <row r="883" spans="1:20" ht="13.5">
      <c r="A883"/>
      <c r="B883"/>
      <c r="C883"/>
      <c r="D883"/>
      <c r="E883"/>
      <c r="F883"/>
      <c r="G883"/>
      <c r="H883"/>
      <c r="I883"/>
      <c r="J883"/>
      <c r="K883"/>
      <c r="L883"/>
      <c r="M883"/>
      <c r="N883"/>
      <c r="O883"/>
      <c r="P883"/>
      <c r="Q883"/>
      <c r="R883"/>
      <c r="S883"/>
      <c r="T883"/>
    </row>
    <row r="884" spans="1:20" ht="13.5">
      <c r="A884"/>
      <c r="B884"/>
      <c r="C884"/>
      <c r="D884"/>
      <c r="E884"/>
      <c r="F884"/>
      <c r="G884"/>
      <c r="H884"/>
      <c r="I884"/>
      <c r="J884"/>
      <c r="K884"/>
      <c r="L884"/>
      <c r="M884"/>
      <c r="N884"/>
      <c r="O884"/>
      <c r="P884"/>
      <c r="Q884"/>
      <c r="R884"/>
      <c r="S884"/>
      <c r="T884"/>
    </row>
    <row r="885" spans="1:20" ht="13.5">
      <c r="A885"/>
      <c r="B885"/>
      <c r="C885"/>
      <c r="D885"/>
      <c r="E885"/>
      <c r="F885"/>
      <c r="G885"/>
      <c r="H885"/>
      <c r="I885"/>
      <c r="J885"/>
      <c r="K885"/>
      <c r="L885"/>
      <c r="M885"/>
      <c r="N885"/>
      <c r="O885"/>
      <c r="P885"/>
      <c r="Q885"/>
      <c r="R885"/>
      <c r="S885"/>
      <c r="T885"/>
    </row>
    <row r="886" spans="1:20" ht="13.5">
      <c r="A886"/>
      <c r="B886"/>
      <c r="C886"/>
      <c r="D886"/>
      <c r="E886"/>
      <c r="F886"/>
      <c r="G886"/>
      <c r="H886"/>
      <c r="I886"/>
      <c r="J886"/>
      <c r="K886"/>
      <c r="L886"/>
      <c r="M886"/>
      <c r="N886"/>
      <c r="O886"/>
      <c r="P886"/>
      <c r="Q886"/>
      <c r="R886"/>
      <c r="S886"/>
      <c r="T886"/>
    </row>
    <row r="887" spans="1:20" ht="13.5">
      <c r="A887"/>
      <c r="B887"/>
      <c r="C887"/>
      <c r="D887"/>
      <c r="E887"/>
      <c r="F887"/>
      <c r="G887"/>
      <c r="H887"/>
      <c r="I887"/>
      <c r="J887"/>
      <c r="K887"/>
      <c r="L887"/>
      <c r="M887"/>
      <c r="N887"/>
      <c r="O887"/>
      <c r="P887"/>
      <c r="Q887"/>
      <c r="R887"/>
      <c r="S887"/>
      <c r="T887"/>
    </row>
    <row r="888" spans="1:20" ht="13.5">
      <c r="A888"/>
      <c r="B888"/>
      <c r="C888"/>
      <c r="D888"/>
      <c r="E888"/>
      <c r="F888"/>
      <c r="G888"/>
      <c r="H888"/>
      <c r="I888"/>
      <c r="J888"/>
      <c r="K888"/>
      <c r="L888"/>
      <c r="M888"/>
      <c r="N888"/>
      <c r="O888"/>
      <c r="P888"/>
      <c r="Q888"/>
      <c r="R888"/>
      <c r="S888"/>
      <c r="T888"/>
    </row>
    <row r="889" spans="1:20" ht="13.5">
      <c r="A889"/>
      <c r="B889"/>
      <c r="C889"/>
      <c r="D889"/>
      <c r="E889"/>
      <c r="F889"/>
      <c r="G889"/>
      <c r="H889"/>
      <c r="I889"/>
      <c r="J889"/>
      <c r="K889"/>
      <c r="L889"/>
      <c r="M889"/>
      <c r="N889"/>
      <c r="O889"/>
      <c r="P889"/>
      <c r="Q889"/>
      <c r="R889"/>
      <c r="S889"/>
      <c r="T889"/>
    </row>
    <row r="890" spans="1:20" ht="13.5">
      <c r="A890"/>
      <c r="B890"/>
      <c r="C890"/>
      <c r="D890"/>
      <c r="E890"/>
      <c r="F890"/>
      <c r="G890"/>
      <c r="H890"/>
      <c r="I890"/>
      <c r="J890"/>
      <c r="K890"/>
      <c r="L890"/>
      <c r="M890"/>
      <c r="N890"/>
      <c r="O890"/>
      <c r="P890"/>
      <c r="Q890"/>
      <c r="R890"/>
      <c r="S890"/>
      <c r="T890"/>
    </row>
    <row r="891" spans="1:20" ht="13.5">
      <c r="A891"/>
      <c r="B891"/>
      <c r="C891"/>
      <c r="D891"/>
      <c r="E891"/>
      <c r="F891"/>
      <c r="G891"/>
      <c r="H891"/>
      <c r="I891"/>
      <c r="J891"/>
      <c r="K891"/>
      <c r="L891"/>
      <c r="M891"/>
      <c r="N891"/>
      <c r="O891"/>
      <c r="P891"/>
      <c r="Q891"/>
      <c r="R891"/>
      <c r="S891"/>
      <c r="T891"/>
    </row>
    <row r="892" spans="1:20" ht="13.5">
      <c r="A892"/>
      <c r="B892"/>
      <c r="C892"/>
      <c r="D892"/>
      <c r="E892"/>
      <c r="F892"/>
      <c r="G892"/>
      <c r="H892"/>
      <c r="I892"/>
      <c r="J892"/>
      <c r="K892"/>
      <c r="L892"/>
      <c r="M892"/>
      <c r="N892"/>
      <c r="O892"/>
      <c r="P892"/>
      <c r="Q892"/>
      <c r="R892"/>
      <c r="S892"/>
      <c r="T892"/>
    </row>
    <row r="893" spans="1:20" ht="13.5">
      <c r="A893"/>
      <c r="B893"/>
      <c r="C893"/>
      <c r="D893"/>
      <c r="E893"/>
      <c r="F893"/>
      <c r="G893"/>
      <c r="H893"/>
      <c r="I893"/>
      <c r="J893"/>
      <c r="K893"/>
      <c r="L893"/>
      <c r="M893"/>
      <c r="N893"/>
      <c r="O893"/>
      <c r="P893"/>
      <c r="Q893"/>
      <c r="R893"/>
      <c r="S893"/>
      <c r="T893"/>
    </row>
    <row r="894" spans="1:20" ht="13.5">
      <c r="A894"/>
      <c r="B894"/>
      <c r="C894"/>
      <c r="D894"/>
      <c r="E894"/>
      <c r="F894"/>
      <c r="G894"/>
      <c r="H894"/>
      <c r="I894"/>
      <c r="J894"/>
      <c r="K894"/>
      <c r="L894"/>
      <c r="M894"/>
      <c r="N894"/>
      <c r="O894"/>
      <c r="P894"/>
      <c r="Q894"/>
      <c r="R894"/>
      <c r="S894"/>
      <c r="T894"/>
    </row>
    <row r="895" spans="1:20" ht="13.5">
      <c r="A895"/>
      <c r="B895"/>
      <c r="C895"/>
      <c r="D895"/>
      <c r="E895"/>
      <c r="F895"/>
      <c r="G895"/>
      <c r="H895"/>
      <c r="I895"/>
      <c r="J895"/>
      <c r="K895"/>
      <c r="L895"/>
      <c r="M895"/>
      <c r="N895"/>
      <c r="O895"/>
      <c r="P895"/>
      <c r="Q895"/>
      <c r="R895"/>
      <c r="S895"/>
      <c r="T895"/>
    </row>
    <row r="896" spans="1:20" ht="13.5">
      <c r="A896"/>
      <c r="B896"/>
      <c r="C896"/>
      <c r="D896"/>
      <c r="E896"/>
      <c r="F896"/>
      <c r="G896"/>
      <c r="H896"/>
      <c r="I896"/>
      <c r="J896"/>
      <c r="K896"/>
      <c r="L896"/>
      <c r="M896"/>
      <c r="N896"/>
      <c r="O896"/>
      <c r="P896"/>
      <c r="Q896"/>
      <c r="R896"/>
      <c r="S896"/>
      <c r="T896"/>
    </row>
    <row r="897" spans="1:20" ht="13.5">
      <c r="A897"/>
      <c r="B897"/>
      <c r="C897"/>
      <c r="D897"/>
      <c r="E897"/>
      <c r="F897"/>
      <c r="G897"/>
      <c r="H897"/>
      <c r="I897"/>
      <c r="J897"/>
      <c r="K897"/>
      <c r="L897"/>
      <c r="M897"/>
      <c r="N897"/>
      <c r="O897"/>
      <c r="P897"/>
      <c r="Q897"/>
      <c r="R897"/>
      <c r="S897"/>
      <c r="T897"/>
    </row>
    <row r="898" spans="1:20" ht="13.5">
      <c r="A898"/>
      <c r="B898"/>
      <c r="C898"/>
      <c r="D898"/>
      <c r="E898"/>
      <c r="F898"/>
      <c r="G898"/>
      <c r="H898"/>
      <c r="I898"/>
      <c r="J898"/>
      <c r="K898"/>
      <c r="L898"/>
      <c r="M898"/>
      <c r="N898"/>
      <c r="O898"/>
      <c r="P898"/>
      <c r="Q898"/>
      <c r="R898"/>
      <c r="S898"/>
      <c r="T898"/>
    </row>
    <row r="899" spans="1:20" ht="13.5">
      <c r="A899"/>
      <c r="B899"/>
      <c r="C899"/>
      <c r="D899"/>
      <c r="E899"/>
      <c r="F899"/>
      <c r="G899"/>
      <c r="H899"/>
      <c r="I899"/>
      <c r="J899"/>
      <c r="K899"/>
      <c r="L899"/>
      <c r="M899"/>
      <c r="N899"/>
      <c r="O899"/>
      <c r="P899"/>
      <c r="Q899"/>
      <c r="R899"/>
      <c r="S899"/>
      <c r="T899"/>
    </row>
    <row r="900" spans="1:20" ht="13.5">
      <c r="A900"/>
      <c r="B900"/>
      <c r="C900"/>
      <c r="D900"/>
      <c r="E900"/>
      <c r="F900"/>
      <c r="G900"/>
      <c r="H900"/>
      <c r="I900"/>
      <c r="J900"/>
      <c r="K900"/>
      <c r="L900"/>
      <c r="M900"/>
      <c r="N900"/>
      <c r="O900"/>
      <c r="P900"/>
      <c r="Q900"/>
      <c r="R900"/>
      <c r="S900"/>
      <c r="T900"/>
    </row>
    <row r="901" spans="1:20" ht="13.5">
      <c r="A901"/>
      <c r="B901"/>
      <c r="C901"/>
      <c r="D901"/>
      <c r="E901"/>
      <c r="F901"/>
      <c r="G901"/>
      <c r="H901"/>
      <c r="I901"/>
      <c r="J901"/>
      <c r="K901"/>
      <c r="L901"/>
      <c r="M901"/>
      <c r="N901"/>
      <c r="O901"/>
      <c r="P901"/>
      <c r="Q901"/>
      <c r="R901"/>
      <c r="S901"/>
      <c r="T901"/>
    </row>
    <row r="902" spans="1:20" ht="13.5">
      <c r="A902"/>
      <c r="B902"/>
      <c r="C902"/>
      <c r="D902"/>
      <c r="E902"/>
      <c r="F902"/>
      <c r="G902"/>
      <c r="H902"/>
      <c r="I902"/>
      <c r="J902"/>
      <c r="K902"/>
      <c r="L902"/>
      <c r="M902"/>
      <c r="N902"/>
      <c r="O902"/>
      <c r="P902"/>
      <c r="Q902"/>
      <c r="R902"/>
      <c r="S902"/>
      <c r="T902"/>
    </row>
    <row r="903" spans="1:20" ht="13.5">
      <c r="A903"/>
      <c r="B903"/>
      <c r="C903"/>
      <c r="D903"/>
      <c r="E903"/>
      <c r="F903"/>
      <c r="G903"/>
      <c r="H903"/>
      <c r="I903"/>
      <c r="J903"/>
      <c r="K903"/>
      <c r="L903"/>
      <c r="M903"/>
      <c r="N903"/>
      <c r="O903"/>
      <c r="P903"/>
      <c r="Q903"/>
      <c r="R903"/>
      <c r="S903"/>
      <c r="T903"/>
    </row>
    <row r="904" spans="1:20" ht="13.5">
      <c r="A904"/>
      <c r="B904"/>
      <c r="C904"/>
      <c r="D904"/>
      <c r="E904"/>
      <c r="F904"/>
      <c r="G904"/>
      <c r="H904"/>
      <c r="I904"/>
      <c r="J904"/>
      <c r="K904"/>
      <c r="L904"/>
      <c r="M904"/>
      <c r="N904"/>
      <c r="O904"/>
      <c r="P904"/>
      <c r="Q904"/>
      <c r="R904"/>
      <c r="S904"/>
      <c r="T904"/>
    </row>
    <row r="905" spans="1:20" ht="13.5">
      <c r="A905"/>
      <c r="B905"/>
      <c r="C905"/>
      <c r="D905"/>
      <c r="E905"/>
      <c r="F905"/>
      <c r="G905"/>
      <c r="H905"/>
      <c r="I905"/>
      <c r="J905"/>
      <c r="K905"/>
      <c r="L905"/>
      <c r="M905"/>
      <c r="N905"/>
      <c r="O905"/>
      <c r="P905"/>
      <c r="Q905"/>
      <c r="R905"/>
      <c r="S905"/>
      <c r="T905"/>
    </row>
    <row r="906" spans="1:20" ht="13.5">
      <c r="A906"/>
      <c r="B906"/>
      <c r="C906"/>
      <c r="D906"/>
      <c r="E906"/>
      <c r="F906"/>
      <c r="G906"/>
      <c r="H906"/>
      <c r="I906"/>
      <c r="J906"/>
      <c r="K906"/>
      <c r="L906"/>
      <c r="M906"/>
      <c r="N906"/>
      <c r="O906"/>
      <c r="P906"/>
      <c r="Q906"/>
      <c r="R906"/>
      <c r="S906"/>
      <c r="T906"/>
    </row>
    <row r="907" spans="1:20" ht="13.5">
      <c r="A907"/>
      <c r="B907"/>
      <c r="C907"/>
      <c r="D907"/>
      <c r="E907"/>
      <c r="F907"/>
      <c r="G907"/>
      <c r="H907"/>
      <c r="I907"/>
      <c r="J907"/>
      <c r="K907"/>
      <c r="L907"/>
      <c r="M907"/>
      <c r="N907"/>
      <c r="O907"/>
      <c r="P907"/>
      <c r="Q907"/>
      <c r="R907"/>
      <c r="S907"/>
      <c r="T907"/>
    </row>
    <row r="908" spans="1:20" ht="13.5">
      <c r="A908"/>
      <c r="B908"/>
      <c r="C908"/>
      <c r="D908"/>
      <c r="E908"/>
      <c r="F908"/>
      <c r="G908"/>
      <c r="H908"/>
      <c r="I908"/>
      <c r="J908"/>
      <c r="K908"/>
      <c r="L908"/>
      <c r="M908"/>
      <c r="N908"/>
      <c r="O908"/>
      <c r="P908"/>
      <c r="Q908"/>
      <c r="R908"/>
      <c r="S908"/>
      <c r="T908"/>
    </row>
    <row r="909" spans="1:20" ht="13.5">
      <c r="A909"/>
      <c r="B909"/>
      <c r="C909"/>
      <c r="D909"/>
      <c r="E909"/>
      <c r="F909"/>
      <c r="G909"/>
      <c r="H909"/>
      <c r="I909"/>
      <c r="J909"/>
      <c r="K909"/>
      <c r="L909"/>
      <c r="M909"/>
      <c r="N909"/>
      <c r="O909"/>
      <c r="P909"/>
      <c r="Q909"/>
      <c r="R909"/>
      <c r="S909"/>
      <c r="T909"/>
    </row>
    <row r="910" spans="1:20" ht="13.5">
      <c r="A910"/>
      <c r="B910"/>
      <c r="C910"/>
      <c r="D910"/>
      <c r="E910"/>
      <c r="F910"/>
      <c r="G910"/>
      <c r="H910"/>
      <c r="I910"/>
      <c r="J910"/>
      <c r="K910"/>
      <c r="L910"/>
      <c r="M910"/>
      <c r="N910"/>
      <c r="O910"/>
      <c r="P910"/>
      <c r="Q910"/>
      <c r="R910"/>
      <c r="S910"/>
      <c r="T910"/>
    </row>
    <row r="911" spans="1:20" ht="13.5">
      <c r="A911"/>
      <c r="B911"/>
      <c r="C911"/>
      <c r="D911"/>
      <c r="E911"/>
      <c r="F911"/>
      <c r="G911"/>
      <c r="H911"/>
      <c r="I911"/>
      <c r="J911"/>
      <c r="K911"/>
      <c r="L911"/>
      <c r="M911"/>
      <c r="N911"/>
      <c r="O911"/>
      <c r="P911"/>
      <c r="Q911"/>
      <c r="R911"/>
      <c r="S911"/>
      <c r="T911"/>
    </row>
    <row r="912" spans="1:20" ht="13.5">
      <c r="A912"/>
      <c r="B912"/>
      <c r="C912"/>
      <c r="D912"/>
      <c r="E912"/>
      <c r="F912"/>
      <c r="G912"/>
      <c r="H912"/>
      <c r="I912"/>
      <c r="J912"/>
      <c r="K912"/>
      <c r="L912"/>
      <c r="M912"/>
      <c r="N912"/>
      <c r="O912"/>
      <c r="P912"/>
      <c r="Q912"/>
      <c r="R912"/>
      <c r="S912"/>
      <c r="T912"/>
    </row>
    <row r="913" spans="1:20" ht="13.5">
      <c r="A913"/>
      <c r="B913"/>
      <c r="C913"/>
      <c r="D913"/>
      <c r="E913"/>
      <c r="F913"/>
      <c r="G913"/>
      <c r="H913"/>
      <c r="I913"/>
      <c r="J913"/>
      <c r="K913"/>
      <c r="L913"/>
      <c r="M913"/>
      <c r="N913"/>
      <c r="O913"/>
      <c r="P913"/>
      <c r="Q913"/>
      <c r="R913"/>
      <c r="S913"/>
      <c r="T913"/>
    </row>
    <row r="914" spans="1:20" ht="13.5">
      <c r="A914"/>
      <c r="B914"/>
      <c r="C914"/>
      <c r="D914"/>
      <c r="E914"/>
      <c r="F914"/>
      <c r="G914"/>
      <c r="H914"/>
      <c r="I914"/>
      <c r="J914"/>
      <c r="K914"/>
      <c r="L914"/>
      <c r="M914"/>
      <c r="N914"/>
      <c r="O914"/>
      <c r="P914"/>
      <c r="Q914"/>
      <c r="R914"/>
      <c r="S914"/>
      <c r="T914"/>
    </row>
    <row r="915" spans="1:20" ht="13.5">
      <c r="A915"/>
      <c r="B915"/>
      <c r="C915"/>
      <c r="D915"/>
      <c r="E915"/>
      <c r="F915"/>
      <c r="G915"/>
      <c r="H915"/>
      <c r="I915"/>
      <c r="J915"/>
      <c r="K915"/>
      <c r="L915"/>
      <c r="M915"/>
      <c r="N915"/>
      <c r="O915"/>
      <c r="P915"/>
      <c r="Q915"/>
      <c r="R915"/>
      <c r="S915"/>
      <c r="T915"/>
    </row>
    <row r="916" spans="1:20" ht="13.5">
      <c r="A916"/>
      <c r="B916"/>
      <c r="C916"/>
      <c r="D916"/>
      <c r="E916"/>
      <c r="F916"/>
      <c r="G916"/>
      <c r="H916"/>
      <c r="I916"/>
      <c r="J916"/>
      <c r="K916"/>
      <c r="L916"/>
      <c r="M916"/>
      <c r="N916"/>
      <c r="O916"/>
      <c r="P916"/>
      <c r="Q916"/>
      <c r="R916"/>
      <c r="S916"/>
      <c r="T916"/>
    </row>
    <row r="917" spans="1:20" ht="13.5">
      <c r="A917"/>
      <c r="B917"/>
      <c r="C917"/>
      <c r="D917"/>
      <c r="E917"/>
      <c r="F917"/>
      <c r="G917"/>
      <c r="H917"/>
      <c r="I917"/>
      <c r="J917"/>
      <c r="K917"/>
      <c r="L917"/>
      <c r="M917"/>
      <c r="N917"/>
      <c r="O917"/>
      <c r="P917"/>
      <c r="Q917"/>
      <c r="R917"/>
      <c r="S917"/>
      <c r="T917"/>
    </row>
    <row r="918" spans="1:20" ht="13.5">
      <c r="A918"/>
      <c r="B918"/>
      <c r="C918"/>
      <c r="D918"/>
      <c r="E918"/>
      <c r="F918"/>
      <c r="G918"/>
      <c r="H918"/>
      <c r="I918"/>
      <c r="J918"/>
      <c r="K918"/>
      <c r="L918"/>
      <c r="M918"/>
      <c r="N918"/>
      <c r="O918"/>
      <c r="P918"/>
      <c r="Q918"/>
      <c r="R918"/>
      <c r="S918"/>
      <c r="T918"/>
    </row>
    <row r="919" spans="1:20" ht="13.5">
      <c r="A919"/>
      <c r="B919"/>
      <c r="C919"/>
      <c r="D919"/>
      <c r="E919"/>
      <c r="F919"/>
      <c r="G919"/>
      <c r="H919"/>
      <c r="I919"/>
      <c r="J919"/>
      <c r="K919"/>
      <c r="L919"/>
      <c r="M919"/>
      <c r="N919"/>
      <c r="O919"/>
      <c r="P919"/>
      <c r="Q919"/>
      <c r="R919"/>
      <c r="S919"/>
      <c r="T919"/>
    </row>
    <row r="920" spans="1:20" ht="13.5">
      <c r="A920"/>
      <c r="B920"/>
      <c r="C920"/>
      <c r="D920"/>
      <c r="E920"/>
      <c r="F920"/>
      <c r="G920"/>
      <c r="H920"/>
      <c r="I920"/>
      <c r="J920"/>
      <c r="K920"/>
      <c r="L920"/>
      <c r="M920"/>
      <c r="N920"/>
      <c r="O920"/>
      <c r="P920"/>
      <c r="Q920"/>
      <c r="R920"/>
      <c r="S920"/>
      <c r="T920"/>
    </row>
    <row r="921" spans="1:20" ht="13.5">
      <c r="A921"/>
      <c r="B921"/>
      <c r="C921"/>
      <c r="D921"/>
      <c r="E921"/>
      <c r="F921"/>
      <c r="G921"/>
      <c r="H921"/>
      <c r="I921"/>
      <c r="J921"/>
      <c r="K921"/>
      <c r="L921"/>
      <c r="M921"/>
      <c r="N921"/>
      <c r="O921"/>
      <c r="P921"/>
      <c r="Q921"/>
      <c r="R921"/>
      <c r="S921"/>
      <c r="T921"/>
    </row>
    <row r="922" spans="1:20" ht="13.5">
      <c r="A922"/>
      <c r="B922"/>
      <c r="C922"/>
      <c r="D922"/>
      <c r="E922"/>
      <c r="F922"/>
      <c r="G922"/>
      <c r="H922"/>
      <c r="I922"/>
      <c r="J922"/>
      <c r="K922"/>
      <c r="L922"/>
      <c r="M922"/>
      <c r="N922"/>
      <c r="O922"/>
      <c r="P922"/>
      <c r="Q922"/>
      <c r="R922"/>
      <c r="S922"/>
      <c r="T922"/>
    </row>
    <row r="923" spans="1:20" ht="13.5">
      <c r="A923"/>
      <c r="B923"/>
      <c r="C923"/>
      <c r="D923"/>
      <c r="E923"/>
      <c r="F923"/>
      <c r="G923"/>
      <c r="H923"/>
      <c r="I923"/>
      <c r="J923"/>
      <c r="K923"/>
      <c r="L923"/>
      <c r="M923"/>
      <c r="N923"/>
      <c r="O923"/>
      <c r="P923"/>
      <c r="Q923"/>
      <c r="R923"/>
      <c r="S923"/>
      <c r="T923"/>
    </row>
    <row r="924" spans="1:20" ht="13.5">
      <c r="A924"/>
      <c r="B924"/>
      <c r="C924"/>
      <c r="D924"/>
      <c r="E924"/>
      <c r="F924"/>
      <c r="G924"/>
      <c r="H924"/>
      <c r="I924"/>
      <c r="J924"/>
      <c r="K924"/>
      <c r="L924"/>
      <c r="M924"/>
      <c r="N924"/>
      <c r="O924"/>
      <c r="P924"/>
      <c r="Q924"/>
      <c r="R924"/>
      <c r="S924"/>
      <c r="T924"/>
    </row>
    <row r="925" spans="1:20" ht="13.5">
      <c r="A925"/>
      <c r="B925"/>
      <c r="C925"/>
      <c r="D925"/>
      <c r="E925"/>
      <c r="F925"/>
      <c r="G925"/>
      <c r="H925"/>
      <c r="I925"/>
      <c r="J925"/>
      <c r="K925"/>
      <c r="L925"/>
      <c r="M925"/>
      <c r="N925"/>
      <c r="O925"/>
      <c r="P925"/>
      <c r="Q925"/>
      <c r="R925"/>
      <c r="S925"/>
      <c r="T925"/>
    </row>
    <row r="926" spans="1:20" ht="13.5">
      <c r="A926"/>
      <c r="B926"/>
      <c r="C926"/>
      <c r="D926"/>
      <c r="E926"/>
      <c r="F926"/>
      <c r="G926"/>
      <c r="H926"/>
      <c r="I926"/>
      <c r="J926"/>
      <c r="K926"/>
      <c r="L926"/>
      <c r="M926"/>
      <c r="N926"/>
      <c r="O926"/>
      <c r="P926"/>
      <c r="Q926"/>
      <c r="R926"/>
      <c r="S926"/>
      <c r="T926"/>
    </row>
    <row r="927" spans="1:20" ht="13.5">
      <c r="A927"/>
      <c r="B927"/>
      <c r="C927"/>
      <c r="D927"/>
      <c r="E927"/>
      <c r="F927"/>
      <c r="G927"/>
      <c r="H927"/>
      <c r="I927"/>
      <c r="J927"/>
      <c r="K927"/>
      <c r="L927"/>
      <c r="M927"/>
      <c r="N927"/>
      <c r="O927"/>
      <c r="P927"/>
      <c r="Q927"/>
      <c r="R927"/>
      <c r="S927"/>
      <c r="T927"/>
    </row>
    <row r="928" spans="1:20" ht="13.5">
      <c r="A928"/>
      <c r="B928"/>
      <c r="C928"/>
      <c r="D928"/>
      <c r="E928"/>
      <c r="F928"/>
      <c r="G928"/>
      <c r="H928"/>
      <c r="I928"/>
      <c r="J928"/>
      <c r="K928"/>
      <c r="L928"/>
      <c r="M928"/>
      <c r="N928"/>
      <c r="O928"/>
      <c r="P928"/>
      <c r="Q928"/>
      <c r="R928"/>
      <c r="S928"/>
      <c r="T928"/>
    </row>
    <row r="929" spans="1:20" ht="13.5">
      <c r="A929"/>
      <c r="B929"/>
      <c r="C929"/>
      <c r="D929"/>
      <c r="E929"/>
      <c r="F929"/>
      <c r="G929"/>
      <c r="H929"/>
      <c r="I929"/>
      <c r="J929"/>
      <c r="K929"/>
      <c r="L929"/>
      <c r="M929"/>
      <c r="N929"/>
      <c r="O929"/>
      <c r="P929"/>
      <c r="Q929"/>
      <c r="R929"/>
      <c r="S929"/>
      <c r="T929"/>
    </row>
    <row r="930" spans="1:20" ht="13.5">
      <c r="A930"/>
      <c r="B930"/>
      <c r="C930"/>
      <c r="D930"/>
      <c r="E930"/>
      <c r="F930"/>
      <c r="G930"/>
      <c r="H930"/>
      <c r="I930"/>
      <c r="J930"/>
      <c r="K930"/>
      <c r="L930"/>
      <c r="M930"/>
      <c r="N930"/>
      <c r="O930"/>
      <c r="P930"/>
      <c r="Q930"/>
      <c r="R930"/>
      <c r="S930"/>
      <c r="T930"/>
    </row>
    <row r="931" spans="1:20" ht="13.5">
      <c r="A931"/>
      <c r="B931"/>
      <c r="C931"/>
      <c r="D931"/>
      <c r="E931"/>
      <c r="F931"/>
      <c r="G931"/>
      <c r="H931"/>
      <c r="I931"/>
      <c r="J931"/>
      <c r="K931"/>
      <c r="L931"/>
      <c r="M931"/>
      <c r="N931"/>
      <c r="O931"/>
      <c r="P931"/>
      <c r="Q931"/>
      <c r="R931"/>
      <c r="S931"/>
      <c r="T931"/>
    </row>
    <row r="932" spans="1:20" ht="13.5">
      <c r="A932"/>
      <c r="B932"/>
      <c r="C932"/>
      <c r="D932"/>
      <c r="E932"/>
      <c r="F932"/>
      <c r="G932"/>
      <c r="H932"/>
      <c r="I932"/>
      <c r="J932"/>
      <c r="K932"/>
      <c r="L932"/>
      <c r="M932"/>
      <c r="N932"/>
      <c r="O932"/>
      <c r="P932"/>
      <c r="Q932"/>
      <c r="R932"/>
      <c r="S932"/>
      <c r="T932"/>
    </row>
    <row r="933" spans="1:20" ht="13.5">
      <c r="A933"/>
      <c r="B933"/>
      <c r="C933"/>
      <c r="D933"/>
      <c r="E933"/>
      <c r="F933"/>
      <c r="G933"/>
      <c r="H933"/>
      <c r="I933"/>
      <c r="J933"/>
      <c r="K933"/>
      <c r="L933"/>
      <c r="M933"/>
      <c r="N933"/>
      <c r="O933"/>
      <c r="P933"/>
      <c r="Q933"/>
      <c r="R933"/>
      <c r="S933"/>
      <c r="T933"/>
    </row>
    <row r="934" spans="1:20" ht="13.5">
      <c r="A934"/>
      <c r="B934"/>
      <c r="C934"/>
      <c r="D934"/>
      <c r="E934"/>
      <c r="F934"/>
      <c r="G934"/>
      <c r="H934"/>
      <c r="I934"/>
      <c r="J934"/>
      <c r="K934"/>
      <c r="L934"/>
      <c r="M934"/>
      <c r="N934"/>
      <c r="O934"/>
      <c r="P934"/>
      <c r="Q934"/>
      <c r="R934"/>
      <c r="S934"/>
      <c r="T934"/>
    </row>
    <row r="935" spans="1:20" ht="13.5">
      <c r="A935"/>
      <c r="B935"/>
      <c r="C935"/>
      <c r="D935"/>
      <c r="E935"/>
      <c r="F935"/>
      <c r="G935"/>
      <c r="H935"/>
      <c r="I935"/>
      <c r="J935"/>
      <c r="K935"/>
      <c r="L935"/>
      <c r="M935"/>
      <c r="N935"/>
      <c r="O935"/>
      <c r="P935"/>
      <c r="Q935"/>
      <c r="R935"/>
      <c r="S935"/>
      <c r="T935"/>
    </row>
    <row r="936" spans="1:20" ht="13.5">
      <c r="A936"/>
      <c r="B936"/>
      <c r="C936"/>
      <c r="D936"/>
      <c r="E936"/>
      <c r="F936"/>
      <c r="G936"/>
      <c r="H936"/>
      <c r="I936"/>
      <c r="J936"/>
      <c r="K936"/>
      <c r="L936"/>
      <c r="M936"/>
      <c r="N936"/>
      <c r="O936"/>
      <c r="P936"/>
      <c r="Q936"/>
      <c r="R936"/>
      <c r="S936"/>
      <c r="T936"/>
    </row>
    <row r="937" spans="1:20" ht="13.5">
      <c r="A937"/>
      <c r="B937"/>
      <c r="C937"/>
      <c r="D937"/>
      <c r="E937"/>
      <c r="F937"/>
      <c r="G937"/>
      <c r="H937"/>
      <c r="I937"/>
      <c r="J937"/>
      <c r="K937"/>
      <c r="L937"/>
      <c r="M937"/>
      <c r="N937"/>
      <c r="O937"/>
      <c r="P937"/>
      <c r="Q937"/>
      <c r="R937"/>
      <c r="S937"/>
      <c r="T937"/>
    </row>
    <row r="938" spans="1:20" ht="13.5">
      <c r="A938"/>
      <c r="B938"/>
      <c r="C938"/>
      <c r="D938"/>
      <c r="E938"/>
      <c r="F938"/>
      <c r="G938"/>
      <c r="H938"/>
      <c r="I938"/>
      <c r="J938"/>
      <c r="K938"/>
      <c r="L938"/>
      <c r="M938"/>
      <c r="N938"/>
      <c r="O938"/>
      <c r="P938"/>
      <c r="Q938"/>
      <c r="R938"/>
      <c r="S938"/>
      <c r="T938"/>
    </row>
    <row r="939" spans="1:20" ht="13.5">
      <c r="A939"/>
      <c r="B939"/>
      <c r="C939"/>
      <c r="D939"/>
      <c r="E939"/>
      <c r="F939"/>
      <c r="G939"/>
      <c r="H939"/>
      <c r="I939"/>
      <c r="J939"/>
      <c r="K939"/>
      <c r="L939"/>
      <c r="M939"/>
      <c r="N939"/>
      <c r="O939"/>
      <c r="P939"/>
      <c r="Q939"/>
      <c r="R939"/>
      <c r="S939"/>
      <c r="T939"/>
    </row>
    <row r="940" spans="1:20" ht="13.5">
      <c r="A940"/>
      <c r="B940"/>
      <c r="C940"/>
      <c r="D940"/>
      <c r="E940"/>
      <c r="F940"/>
      <c r="G940"/>
      <c r="H940"/>
      <c r="I940"/>
      <c r="J940"/>
      <c r="K940"/>
      <c r="L940"/>
      <c r="M940"/>
      <c r="N940"/>
      <c r="O940"/>
      <c r="P940"/>
      <c r="Q940"/>
      <c r="R940"/>
      <c r="S940"/>
      <c r="T940"/>
    </row>
    <row r="941" spans="1:20" ht="13.5">
      <c r="A941"/>
      <c r="B941"/>
      <c r="C941"/>
      <c r="D941"/>
      <c r="E941"/>
      <c r="F941"/>
      <c r="G941"/>
      <c r="H941"/>
      <c r="I941"/>
      <c r="J941"/>
      <c r="K941"/>
      <c r="L941"/>
      <c r="M941"/>
      <c r="N941"/>
      <c r="O941"/>
      <c r="P941"/>
      <c r="Q941"/>
      <c r="R941"/>
      <c r="S941"/>
      <c r="T941"/>
    </row>
    <row r="942" spans="1:20" ht="13.5">
      <c r="A942"/>
      <c r="B942"/>
      <c r="C942"/>
      <c r="D942"/>
      <c r="E942"/>
      <c r="F942"/>
      <c r="G942"/>
      <c r="H942"/>
      <c r="I942"/>
      <c r="J942"/>
      <c r="K942"/>
      <c r="L942"/>
      <c r="M942"/>
      <c r="N942"/>
      <c r="O942"/>
      <c r="P942"/>
      <c r="Q942"/>
      <c r="R942"/>
      <c r="S942"/>
      <c r="T942"/>
    </row>
    <row r="943" spans="1:20" ht="13.5">
      <c r="A943"/>
      <c r="B943"/>
      <c r="C943"/>
      <c r="D943"/>
      <c r="E943"/>
      <c r="F943"/>
      <c r="G943"/>
      <c r="H943"/>
      <c r="I943"/>
      <c r="J943"/>
      <c r="K943"/>
      <c r="L943"/>
      <c r="M943"/>
      <c r="N943"/>
      <c r="O943"/>
      <c r="P943"/>
      <c r="Q943"/>
      <c r="R943"/>
      <c r="S943"/>
      <c r="T943"/>
    </row>
    <row r="944" spans="1:20" ht="13.5">
      <c r="A944"/>
      <c r="B944"/>
      <c r="C944"/>
      <c r="D944"/>
      <c r="E944"/>
      <c r="F944"/>
      <c r="G944"/>
      <c r="H944"/>
      <c r="I944"/>
      <c r="J944"/>
      <c r="K944"/>
      <c r="L944"/>
      <c r="M944"/>
      <c r="N944"/>
      <c r="O944"/>
      <c r="P944"/>
      <c r="Q944"/>
      <c r="R944"/>
      <c r="S944"/>
      <c r="T944"/>
    </row>
    <row r="945" spans="1:20" ht="13.5">
      <c r="A945"/>
      <c r="B945"/>
      <c r="C945"/>
      <c r="D945"/>
      <c r="E945"/>
      <c r="F945"/>
      <c r="G945"/>
      <c r="H945"/>
      <c r="I945"/>
      <c r="J945"/>
      <c r="K945"/>
      <c r="L945"/>
      <c r="M945"/>
      <c r="N945"/>
      <c r="O945"/>
      <c r="P945"/>
      <c r="Q945"/>
      <c r="R945"/>
      <c r="S945"/>
      <c r="T945"/>
    </row>
    <row r="946" spans="1:20" ht="13.5">
      <c r="A946"/>
      <c r="B946"/>
      <c r="C946"/>
      <c r="D946"/>
      <c r="E946"/>
      <c r="F946"/>
      <c r="G946"/>
      <c r="H946"/>
      <c r="I946"/>
      <c r="J946"/>
      <c r="K946"/>
      <c r="L946"/>
      <c r="M946"/>
      <c r="N946"/>
      <c r="O946"/>
      <c r="P946"/>
      <c r="Q946"/>
      <c r="R946"/>
      <c r="S946"/>
      <c r="T946"/>
    </row>
    <row r="947" spans="1:20" ht="13.5">
      <c r="A947"/>
      <c r="B947"/>
      <c r="C947"/>
      <c r="D947"/>
      <c r="E947"/>
      <c r="F947"/>
      <c r="G947"/>
      <c r="H947"/>
      <c r="I947"/>
      <c r="J947"/>
      <c r="K947"/>
      <c r="L947"/>
      <c r="M947"/>
      <c r="N947"/>
      <c r="O947"/>
      <c r="P947"/>
      <c r="Q947"/>
      <c r="R947"/>
      <c r="S947"/>
      <c r="T947"/>
    </row>
    <row r="948" spans="1:20" ht="13.5">
      <c r="A948"/>
      <c r="B948"/>
      <c r="C948"/>
      <c r="D948"/>
      <c r="E948"/>
      <c r="F948"/>
      <c r="G948"/>
      <c r="H948"/>
      <c r="I948"/>
      <c r="J948"/>
      <c r="K948"/>
      <c r="L948"/>
      <c r="M948"/>
      <c r="N948"/>
      <c r="O948"/>
      <c r="P948"/>
      <c r="Q948"/>
      <c r="R948"/>
      <c r="S948"/>
      <c r="T948"/>
    </row>
    <row r="949" spans="1:20" ht="13.5">
      <c r="A949"/>
      <c r="B949"/>
      <c r="C949"/>
      <c r="D949"/>
      <c r="E949"/>
      <c r="F949"/>
      <c r="G949"/>
      <c r="H949"/>
      <c r="I949"/>
      <c r="J949"/>
      <c r="K949"/>
      <c r="L949"/>
      <c r="M949"/>
      <c r="N949"/>
      <c r="O949"/>
      <c r="P949"/>
      <c r="Q949"/>
      <c r="R949"/>
      <c r="S949"/>
      <c r="T949"/>
    </row>
    <row r="950" spans="1:20" ht="13.5">
      <c r="A950"/>
      <c r="B950"/>
      <c r="C950"/>
      <c r="D950"/>
      <c r="E950"/>
      <c r="F950"/>
      <c r="G950"/>
      <c r="H950"/>
      <c r="I950"/>
      <c r="J950"/>
      <c r="K950"/>
      <c r="L950"/>
      <c r="M950"/>
      <c r="N950"/>
      <c r="O950"/>
      <c r="P950"/>
      <c r="Q950"/>
      <c r="R950"/>
      <c r="S950"/>
      <c r="T950"/>
    </row>
    <row r="951" spans="1:20" ht="13.5">
      <c r="A951"/>
      <c r="B951"/>
      <c r="C951"/>
      <c r="D951"/>
      <c r="E951"/>
      <c r="F951"/>
      <c r="G951"/>
      <c r="H951"/>
      <c r="I951"/>
      <c r="J951"/>
      <c r="K951"/>
      <c r="L951"/>
      <c r="M951"/>
      <c r="N951"/>
      <c r="O951"/>
      <c r="P951"/>
      <c r="Q951"/>
      <c r="R951"/>
      <c r="S951"/>
      <c r="T951"/>
    </row>
    <row r="952" spans="1:20" ht="13.5">
      <c r="A952"/>
      <c r="B952"/>
      <c r="C952"/>
      <c r="D952"/>
      <c r="E952"/>
      <c r="F952"/>
      <c r="G952"/>
      <c r="H952"/>
      <c r="I952"/>
      <c r="J952"/>
      <c r="K952"/>
      <c r="L952"/>
      <c r="M952"/>
      <c r="N952"/>
      <c r="O952"/>
      <c r="P952"/>
      <c r="Q952"/>
      <c r="R952"/>
      <c r="S952"/>
      <c r="T952"/>
    </row>
    <row r="953" spans="1:20" ht="13.5">
      <c r="A953"/>
      <c r="B953"/>
      <c r="C953"/>
      <c r="D953"/>
      <c r="E953"/>
      <c r="F953"/>
      <c r="G953"/>
      <c r="H953"/>
      <c r="I953"/>
      <c r="J953"/>
      <c r="K953"/>
      <c r="L953"/>
      <c r="M953"/>
      <c r="N953"/>
      <c r="O953"/>
      <c r="P953"/>
      <c r="Q953"/>
      <c r="R953"/>
      <c r="S953"/>
      <c r="T953"/>
    </row>
    <row r="954" spans="1:20" ht="13.5">
      <c r="A954"/>
      <c r="B954"/>
      <c r="C954"/>
      <c r="D954"/>
      <c r="E954"/>
      <c r="F954"/>
      <c r="G954"/>
      <c r="H954"/>
      <c r="I954"/>
      <c r="J954"/>
      <c r="K954"/>
      <c r="L954"/>
      <c r="M954"/>
      <c r="N954"/>
      <c r="O954"/>
      <c r="P954"/>
      <c r="Q954"/>
      <c r="R954"/>
      <c r="S954"/>
      <c r="T954"/>
    </row>
    <row r="955" spans="1:20" ht="13.5">
      <c r="A955"/>
      <c r="B955"/>
      <c r="C955"/>
      <c r="D955"/>
      <c r="E955"/>
      <c r="F955"/>
      <c r="G955"/>
      <c r="H955"/>
      <c r="I955"/>
      <c r="J955"/>
      <c r="K955"/>
      <c r="L955"/>
      <c r="M955"/>
      <c r="N955"/>
      <c r="O955"/>
      <c r="P955"/>
      <c r="Q955"/>
      <c r="R955"/>
      <c r="S955"/>
      <c r="T955"/>
    </row>
    <row r="956" spans="1:20" ht="13.5">
      <c r="A956"/>
      <c r="B956"/>
      <c r="C956"/>
      <c r="D956"/>
      <c r="E956"/>
      <c r="F956"/>
      <c r="G956"/>
      <c r="H956"/>
      <c r="I956"/>
      <c r="J956"/>
      <c r="K956"/>
      <c r="L956"/>
      <c r="M956"/>
      <c r="N956"/>
      <c r="O956"/>
      <c r="P956"/>
      <c r="Q956"/>
      <c r="R956"/>
      <c r="S956"/>
      <c r="T956"/>
    </row>
    <row r="957" spans="1:20" ht="13.5">
      <c r="A957"/>
      <c r="B957"/>
      <c r="C957"/>
      <c r="D957"/>
      <c r="E957"/>
      <c r="F957"/>
      <c r="G957"/>
      <c r="H957"/>
      <c r="I957"/>
      <c r="J957"/>
      <c r="K957"/>
      <c r="L957"/>
      <c r="M957"/>
      <c r="N957"/>
      <c r="O957"/>
      <c r="P957"/>
      <c r="Q957"/>
      <c r="R957"/>
      <c r="S957"/>
      <c r="T957"/>
    </row>
    <row r="958" spans="1:20" ht="13.5">
      <c r="A958"/>
      <c r="B958"/>
      <c r="C958"/>
      <c r="D958"/>
      <c r="E958"/>
      <c r="F958"/>
      <c r="G958"/>
      <c r="H958"/>
      <c r="I958"/>
      <c r="J958"/>
      <c r="K958"/>
      <c r="L958"/>
      <c r="M958"/>
      <c r="N958"/>
      <c r="O958"/>
      <c r="P958"/>
      <c r="Q958"/>
      <c r="R958"/>
      <c r="S958"/>
      <c r="T958"/>
    </row>
    <row r="959" spans="1:20" ht="13.5">
      <c r="A959"/>
      <c r="B959"/>
      <c r="C959"/>
      <c r="D959"/>
      <c r="E959"/>
      <c r="F959"/>
      <c r="G959"/>
      <c r="H959"/>
      <c r="I959"/>
      <c r="J959"/>
      <c r="K959"/>
      <c r="L959"/>
      <c r="M959"/>
      <c r="N959"/>
      <c r="O959"/>
      <c r="P959"/>
      <c r="Q959"/>
      <c r="R959"/>
      <c r="S959"/>
      <c r="T959"/>
    </row>
    <row r="960" spans="1:20" ht="13.5">
      <c r="A960"/>
      <c r="B960"/>
      <c r="C960"/>
      <c r="D960"/>
      <c r="E960"/>
      <c r="F960"/>
      <c r="G960"/>
      <c r="H960"/>
      <c r="I960"/>
      <c r="J960"/>
      <c r="K960"/>
      <c r="L960"/>
      <c r="M960"/>
      <c r="N960"/>
      <c r="O960"/>
      <c r="P960"/>
      <c r="Q960"/>
      <c r="R960"/>
      <c r="S960"/>
      <c r="T960"/>
    </row>
    <row r="961" spans="1:20" ht="13.5">
      <c r="A961"/>
      <c r="B961"/>
      <c r="C961"/>
      <c r="D961"/>
      <c r="E961"/>
      <c r="F961"/>
      <c r="G961"/>
      <c r="H961"/>
      <c r="I961"/>
      <c r="J961"/>
      <c r="K961"/>
      <c r="L961"/>
      <c r="M961"/>
      <c r="N961"/>
      <c r="O961"/>
      <c r="P961"/>
      <c r="Q961"/>
      <c r="R961"/>
      <c r="S961"/>
      <c r="T961"/>
    </row>
    <row r="962" spans="1:20" ht="13.5">
      <c r="A962"/>
      <c r="B962"/>
      <c r="C962"/>
      <c r="D962"/>
      <c r="E962"/>
      <c r="F962"/>
      <c r="G962"/>
      <c r="H962"/>
      <c r="I962"/>
      <c r="J962"/>
      <c r="K962"/>
      <c r="L962"/>
      <c r="M962"/>
      <c r="N962"/>
      <c r="O962"/>
      <c r="P962"/>
      <c r="Q962"/>
      <c r="R962"/>
      <c r="S962"/>
      <c r="T962"/>
    </row>
    <row r="963" spans="1:20" ht="13.5">
      <c r="A963"/>
      <c r="B963"/>
      <c r="C963"/>
      <c r="D963"/>
      <c r="E963"/>
      <c r="F963"/>
      <c r="G963"/>
      <c r="H963"/>
      <c r="I963"/>
      <c r="J963"/>
      <c r="K963"/>
      <c r="L963"/>
      <c r="M963"/>
      <c r="N963"/>
      <c r="O963"/>
      <c r="P963"/>
      <c r="Q963"/>
      <c r="R963"/>
      <c r="S963"/>
      <c r="T963"/>
    </row>
    <row r="964" spans="1:20" ht="13.5">
      <c r="A964"/>
      <c r="B964"/>
      <c r="C964"/>
      <c r="D964"/>
      <c r="E964"/>
      <c r="F964"/>
      <c r="G964"/>
      <c r="H964"/>
      <c r="I964"/>
      <c r="J964"/>
      <c r="K964"/>
      <c r="L964"/>
      <c r="M964"/>
      <c r="N964"/>
      <c r="O964"/>
      <c r="P964"/>
      <c r="Q964"/>
      <c r="R964"/>
      <c r="S964"/>
      <c r="T964"/>
    </row>
    <row r="965" spans="1:20" ht="13.5">
      <c r="A965"/>
      <c r="B965"/>
      <c r="C965"/>
      <c r="D965"/>
      <c r="E965"/>
      <c r="F965"/>
      <c r="G965"/>
      <c r="H965"/>
      <c r="I965"/>
      <c r="J965"/>
      <c r="K965"/>
      <c r="L965"/>
      <c r="M965"/>
      <c r="N965"/>
      <c r="O965"/>
      <c r="P965"/>
      <c r="Q965"/>
      <c r="R965"/>
      <c r="S965"/>
      <c r="T965"/>
    </row>
    <row r="966" spans="1:20" ht="13.5">
      <c r="A966"/>
      <c r="B966"/>
      <c r="C966"/>
      <c r="D966"/>
      <c r="E966"/>
      <c r="F966"/>
      <c r="G966"/>
      <c r="H966"/>
      <c r="I966"/>
      <c r="J966"/>
      <c r="K966"/>
      <c r="L966"/>
      <c r="M966"/>
      <c r="N966"/>
      <c r="O966"/>
      <c r="P966"/>
      <c r="Q966"/>
      <c r="R966"/>
      <c r="S966"/>
      <c r="T966"/>
    </row>
    <row r="967" spans="1:20" ht="13.5">
      <c r="A967"/>
      <c r="B967"/>
      <c r="C967"/>
      <c r="D967"/>
      <c r="E967"/>
      <c r="F967"/>
      <c r="G967"/>
      <c r="H967"/>
      <c r="I967"/>
      <c r="J967"/>
      <c r="K967"/>
      <c r="L967"/>
      <c r="M967"/>
      <c r="N967"/>
      <c r="O967"/>
      <c r="P967"/>
      <c r="Q967"/>
      <c r="R967"/>
      <c r="S967"/>
      <c r="T967"/>
    </row>
    <row r="968" spans="1:20" ht="13.5">
      <c r="A968"/>
      <c r="B968"/>
      <c r="C968"/>
      <c r="D968"/>
      <c r="E968"/>
      <c r="F968"/>
      <c r="G968"/>
      <c r="H968"/>
      <c r="I968"/>
      <c r="J968"/>
      <c r="K968"/>
      <c r="L968"/>
      <c r="M968"/>
      <c r="N968"/>
      <c r="O968"/>
      <c r="P968"/>
      <c r="Q968"/>
      <c r="R968"/>
      <c r="S968"/>
      <c r="T968"/>
    </row>
    <row r="969" spans="1:20" ht="13.5">
      <c r="A969"/>
      <c r="B969"/>
      <c r="C969"/>
      <c r="D969"/>
      <c r="E969"/>
      <c r="F969"/>
      <c r="G969"/>
      <c r="H969"/>
      <c r="I969"/>
      <c r="J969"/>
      <c r="K969"/>
      <c r="L969"/>
      <c r="M969"/>
      <c r="N969"/>
      <c r="O969"/>
      <c r="P969"/>
      <c r="Q969"/>
      <c r="R969"/>
      <c r="S969"/>
      <c r="T969"/>
    </row>
    <row r="970" spans="1:20" ht="13.5">
      <c r="A970"/>
      <c r="B970"/>
      <c r="C970"/>
      <c r="D970"/>
      <c r="E970"/>
      <c r="F970"/>
      <c r="G970"/>
      <c r="H970"/>
      <c r="I970"/>
      <c r="J970"/>
      <c r="K970"/>
      <c r="L970"/>
      <c r="M970"/>
      <c r="N970"/>
      <c r="O970"/>
      <c r="P970"/>
      <c r="Q970"/>
      <c r="R970"/>
      <c r="S970"/>
      <c r="T970"/>
    </row>
    <row r="971" spans="1:20" ht="13.5">
      <c r="A971"/>
      <c r="B971"/>
      <c r="C971"/>
      <c r="D971"/>
      <c r="E971"/>
      <c r="F971"/>
      <c r="G971"/>
      <c r="H971"/>
      <c r="I971"/>
      <c r="J971"/>
      <c r="K971"/>
      <c r="L971"/>
      <c r="M971"/>
      <c r="N971"/>
      <c r="O971"/>
      <c r="P971"/>
      <c r="Q971"/>
      <c r="R971"/>
      <c r="S971"/>
      <c r="T971"/>
    </row>
    <row r="972" spans="1:20" ht="13.5">
      <c r="A972"/>
      <c r="B972"/>
      <c r="C972"/>
      <c r="D972"/>
      <c r="E972"/>
      <c r="F972"/>
      <c r="G972"/>
      <c r="H972"/>
      <c r="I972"/>
      <c r="J972"/>
      <c r="K972"/>
      <c r="L972"/>
      <c r="M972"/>
      <c r="N972"/>
      <c r="O972"/>
      <c r="P972"/>
      <c r="Q972"/>
      <c r="R972"/>
      <c r="S972"/>
      <c r="T972"/>
    </row>
    <row r="973" spans="1:20" ht="13.5">
      <c r="A973"/>
      <c r="B973"/>
      <c r="C973"/>
      <c r="D973"/>
      <c r="E973"/>
      <c r="F973"/>
      <c r="G973"/>
      <c r="H973"/>
      <c r="I973"/>
      <c r="J973"/>
      <c r="K973"/>
      <c r="L973"/>
      <c r="M973"/>
      <c r="N973"/>
      <c r="O973"/>
      <c r="P973"/>
      <c r="Q973"/>
      <c r="R973"/>
      <c r="S973"/>
      <c r="T973"/>
    </row>
    <row r="974" spans="1:20" ht="13.5">
      <c r="A974"/>
      <c r="B974"/>
      <c r="C974"/>
      <c r="D974"/>
      <c r="E974"/>
      <c r="F974"/>
      <c r="G974"/>
      <c r="H974"/>
      <c r="I974"/>
      <c r="J974"/>
      <c r="K974"/>
      <c r="L974"/>
      <c r="M974"/>
      <c r="N974"/>
      <c r="O974"/>
      <c r="P974"/>
      <c r="Q974"/>
      <c r="R974"/>
      <c r="S974"/>
      <c r="T974"/>
    </row>
    <row r="975" spans="1:20" ht="13.5">
      <c r="A975"/>
      <c r="B975"/>
      <c r="C975"/>
      <c r="D975"/>
      <c r="E975"/>
      <c r="F975"/>
      <c r="G975"/>
      <c r="H975"/>
      <c r="I975"/>
      <c r="J975"/>
      <c r="K975"/>
      <c r="L975"/>
      <c r="M975"/>
      <c r="N975"/>
      <c r="O975"/>
      <c r="P975"/>
      <c r="Q975"/>
      <c r="R975"/>
      <c r="S975"/>
      <c r="T975"/>
    </row>
    <row r="976" spans="1:20" ht="13.5">
      <c r="A976"/>
      <c r="B976"/>
      <c r="C976"/>
      <c r="D976"/>
      <c r="E976"/>
      <c r="F976"/>
      <c r="G976"/>
      <c r="H976"/>
      <c r="I976"/>
      <c r="J976"/>
      <c r="K976"/>
      <c r="L976"/>
      <c r="M976"/>
      <c r="N976"/>
      <c r="O976"/>
      <c r="P976"/>
      <c r="Q976"/>
      <c r="R976"/>
      <c r="S976"/>
      <c r="T976"/>
    </row>
    <row r="977" spans="1:20" ht="13.5">
      <c r="A977"/>
      <c r="B977"/>
      <c r="C977"/>
      <c r="D977"/>
      <c r="E977"/>
      <c r="F977"/>
      <c r="G977"/>
      <c r="H977"/>
      <c r="I977"/>
      <c r="J977"/>
      <c r="K977"/>
      <c r="L977"/>
      <c r="M977"/>
      <c r="N977"/>
      <c r="O977"/>
      <c r="P977"/>
      <c r="Q977"/>
      <c r="R977"/>
      <c r="S977"/>
      <c r="T977"/>
    </row>
    <row r="978" spans="1:20" ht="13.5">
      <c r="A978"/>
      <c r="B978"/>
      <c r="C978"/>
      <c r="D978"/>
      <c r="E978"/>
      <c r="F978"/>
      <c r="G978"/>
      <c r="H978"/>
      <c r="I978"/>
      <c r="J978"/>
      <c r="K978"/>
      <c r="L978"/>
      <c r="M978"/>
      <c r="N978"/>
      <c r="O978"/>
      <c r="P978"/>
      <c r="Q978"/>
      <c r="R978"/>
      <c r="S978"/>
      <c r="T978"/>
    </row>
    <row r="979" spans="1:20" ht="13.5">
      <c r="A979"/>
      <c r="B979"/>
      <c r="C979"/>
      <c r="D979"/>
      <c r="E979"/>
      <c r="F979"/>
      <c r="G979"/>
      <c r="H979"/>
      <c r="I979"/>
      <c r="J979"/>
      <c r="K979"/>
      <c r="L979"/>
      <c r="M979"/>
      <c r="N979"/>
      <c r="O979"/>
      <c r="P979"/>
      <c r="Q979"/>
      <c r="R979"/>
      <c r="S979"/>
      <c r="T979"/>
    </row>
    <row r="980" spans="1:20" ht="13.5">
      <c r="A980"/>
      <c r="B980"/>
      <c r="C980"/>
      <c r="D980"/>
      <c r="E980"/>
      <c r="F980"/>
      <c r="G980"/>
      <c r="H980"/>
      <c r="I980"/>
      <c r="J980"/>
      <c r="K980"/>
      <c r="L980"/>
      <c r="M980"/>
      <c r="N980"/>
      <c r="O980"/>
      <c r="P980"/>
      <c r="Q980"/>
      <c r="R980"/>
      <c r="S980"/>
      <c r="T980"/>
    </row>
    <row r="981" spans="1:20" ht="13.5">
      <c r="A981"/>
      <c r="B981"/>
      <c r="C981"/>
      <c r="D981"/>
      <c r="E981"/>
      <c r="F981"/>
      <c r="G981"/>
      <c r="H981"/>
      <c r="I981"/>
      <c r="J981"/>
      <c r="K981"/>
      <c r="L981"/>
      <c r="M981"/>
      <c r="N981"/>
      <c r="O981"/>
      <c r="P981"/>
      <c r="Q981"/>
      <c r="R981"/>
      <c r="S981"/>
      <c r="T981"/>
    </row>
    <row r="982" spans="1:20" ht="13.5">
      <c r="A982"/>
      <c r="B982"/>
      <c r="C982"/>
      <c r="D982"/>
      <c r="E982"/>
      <c r="F982"/>
      <c r="G982"/>
      <c r="H982"/>
      <c r="I982"/>
      <c r="J982"/>
      <c r="K982"/>
      <c r="L982"/>
      <c r="M982"/>
      <c r="N982"/>
      <c r="O982"/>
      <c r="P982"/>
      <c r="Q982"/>
      <c r="R982"/>
      <c r="S982"/>
      <c r="T982"/>
    </row>
    <row r="983" spans="1:20" ht="13.5">
      <c r="A983"/>
      <c r="B983"/>
      <c r="C983"/>
      <c r="D983"/>
      <c r="E983"/>
      <c r="F983"/>
      <c r="G983"/>
      <c r="H983"/>
      <c r="I983"/>
      <c r="J983"/>
      <c r="K983"/>
      <c r="L983"/>
      <c r="M983"/>
      <c r="N983"/>
      <c r="O983"/>
      <c r="P983"/>
      <c r="Q983"/>
      <c r="R983"/>
      <c r="S983"/>
      <c r="T983"/>
    </row>
    <row r="984" spans="1:20" ht="13.5">
      <c r="A984"/>
      <c r="B984"/>
      <c r="C984"/>
      <c r="D984"/>
      <c r="E984"/>
      <c r="F984"/>
      <c r="G984"/>
      <c r="H984"/>
      <c r="I984"/>
      <c r="J984"/>
      <c r="K984"/>
      <c r="L984"/>
      <c r="M984"/>
      <c r="N984"/>
      <c r="O984"/>
      <c r="P984"/>
      <c r="Q984"/>
      <c r="R984"/>
      <c r="S984"/>
      <c r="T984"/>
    </row>
    <row r="985" spans="1:20" ht="13.5">
      <c r="A985"/>
      <c r="B985"/>
      <c r="C985"/>
      <c r="D985"/>
      <c r="E985"/>
      <c r="F985"/>
      <c r="G985"/>
      <c r="H985"/>
      <c r="I985"/>
      <c r="J985"/>
      <c r="K985"/>
      <c r="L985"/>
      <c r="M985"/>
      <c r="N985"/>
      <c r="O985"/>
      <c r="P985"/>
      <c r="Q985"/>
      <c r="R985"/>
      <c r="S985"/>
      <c r="T985"/>
    </row>
    <row r="986" spans="1:20" ht="13.5">
      <c r="A986"/>
      <c r="B986"/>
      <c r="C986"/>
      <c r="D986"/>
      <c r="E986"/>
      <c r="F986"/>
      <c r="G986"/>
      <c r="H986"/>
      <c r="I986"/>
      <c r="J986"/>
      <c r="K986"/>
      <c r="L986"/>
      <c r="M986"/>
      <c r="N986"/>
      <c r="O986"/>
      <c r="P986"/>
      <c r="Q986"/>
      <c r="R986"/>
      <c r="S986"/>
      <c r="T986"/>
    </row>
    <row r="987" spans="1:20" ht="13.5">
      <c r="A987"/>
      <c r="B987"/>
      <c r="C987"/>
      <c r="D987"/>
      <c r="E987"/>
      <c r="F987"/>
      <c r="G987"/>
      <c r="H987"/>
      <c r="I987"/>
      <c r="J987"/>
      <c r="K987"/>
      <c r="L987"/>
      <c r="M987"/>
      <c r="N987"/>
      <c r="O987"/>
      <c r="P987"/>
      <c r="Q987"/>
      <c r="R987"/>
      <c r="S987"/>
      <c r="T987"/>
    </row>
    <row r="988" spans="1:20" ht="13.5">
      <c r="A988"/>
      <c r="B988"/>
      <c r="C988"/>
      <c r="D988"/>
      <c r="E988"/>
      <c r="F988"/>
      <c r="G988"/>
      <c r="H988"/>
      <c r="I988"/>
      <c r="J988"/>
      <c r="K988"/>
      <c r="L988"/>
      <c r="M988"/>
      <c r="N988"/>
      <c r="O988"/>
      <c r="P988"/>
      <c r="Q988"/>
      <c r="R988"/>
      <c r="S988"/>
      <c r="T988"/>
    </row>
    <row r="989" spans="1:20" ht="13.5">
      <c r="A989"/>
      <c r="B989"/>
      <c r="C989"/>
      <c r="D989"/>
      <c r="E989"/>
      <c r="F989"/>
      <c r="G989"/>
      <c r="H989"/>
      <c r="I989"/>
      <c r="J989"/>
      <c r="K989"/>
      <c r="L989"/>
      <c r="M989"/>
      <c r="N989"/>
      <c r="O989"/>
      <c r="P989"/>
      <c r="Q989"/>
      <c r="R989"/>
      <c r="S989"/>
      <c r="T989"/>
    </row>
    <row r="990" spans="1:20" ht="13.5">
      <c r="A990"/>
      <c r="B990"/>
      <c r="C990"/>
      <c r="D990"/>
      <c r="E990"/>
      <c r="F990"/>
      <c r="G990"/>
      <c r="H990"/>
      <c r="I990"/>
      <c r="J990"/>
      <c r="K990"/>
      <c r="L990"/>
      <c r="M990"/>
      <c r="N990"/>
      <c r="O990"/>
      <c r="P990"/>
      <c r="Q990"/>
      <c r="R990"/>
      <c r="S990"/>
      <c r="T990"/>
    </row>
    <row r="991" spans="1:20" ht="13.5">
      <c r="A991"/>
      <c r="B991"/>
      <c r="C991"/>
      <c r="D991"/>
      <c r="E991"/>
      <c r="F991"/>
      <c r="G991"/>
      <c r="H991"/>
      <c r="I991"/>
      <c r="J991"/>
      <c r="K991"/>
      <c r="L991"/>
      <c r="M991"/>
      <c r="N991"/>
      <c r="O991"/>
      <c r="P991"/>
      <c r="Q991"/>
      <c r="R991"/>
      <c r="S991"/>
      <c r="T991"/>
    </row>
    <row r="992" spans="1:20" ht="13.5">
      <c r="A992"/>
      <c r="B992"/>
      <c r="C992"/>
      <c r="D992"/>
      <c r="E992"/>
      <c r="F992"/>
      <c r="G992"/>
      <c r="H992"/>
      <c r="I992"/>
      <c r="J992"/>
      <c r="K992"/>
      <c r="L992"/>
      <c r="M992"/>
      <c r="N992"/>
      <c r="O992"/>
      <c r="P992"/>
      <c r="Q992"/>
      <c r="R992"/>
      <c r="S992"/>
      <c r="T992"/>
    </row>
    <row r="993" spans="1:20" ht="13.5">
      <c r="A993"/>
      <c r="B993"/>
      <c r="C993"/>
      <c r="D993"/>
      <c r="E993"/>
      <c r="F993"/>
      <c r="G993"/>
      <c r="H993"/>
      <c r="I993"/>
      <c r="J993"/>
      <c r="K993"/>
      <c r="L993"/>
      <c r="M993"/>
      <c r="N993"/>
      <c r="O993"/>
      <c r="P993"/>
      <c r="Q993"/>
      <c r="R993"/>
      <c r="S993"/>
      <c r="T993"/>
    </row>
    <row r="994" spans="1:20" ht="13.5">
      <c r="A994"/>
      <c r="B994"/>
      <c r="C994"/>
      <c r="D994"/>
      <c r="E994"/>
      <c r="F994"/>
      <c r="G994"/>
      <c r="H994"/>
      <c r="I994"/>
      <c r="J994"/>
      <c r="K994"/>
      <c r="L994"/>
      <c r="M994"/>
      <c r="N994"/>
      <c r="O994"/>
      <c r="P994"/>
      <c r="Q994"/>
      <c r="R994"/>
      <c r="S994"/>
      <c r="T994"/>
    </row>
    <row r="995" spans="1:20" ht="13.5">
      <c r="A995"/>
      <c r="B995"/>
      <c r="C995"/>
      <c r="D995"/>
      <c r="E995"/>
      <c r="F995"/>
      <c r="G995"/>
      <c r="H995"/>
      <c r="I995"/>
      <c r="J995"/>
      <c r="K995"/>
      <c r="L995"/>
      <c r="M995"/>
      <c r="N995"/>
      <c r="O995"/>
      <c r="P995"/>
      <c r="Q995"/>
      <c r="R995"/>
      <c r="S995"/>
      <c r="T995"/>
    </row>
    <row r="996" spans="1:20" ht="13.5">
      <c r="A996"/>
      <c r="B996"/>
      <c r="C996"/>
      <c r="D996"/>
      <c r="E996"/>
      <c r="F996"/>
      <c r="G996"/>
      <c r="H996"/>
      <c r="I996"/>
      <c r="J996"/>
      <c r="K996"/>
      <c r="L996"/>
      <c r="M996"/>
      <c r="N996"/>
      <c r="O996"/>
      <c r="P996"/>
      <c r="Q996"/>
      <c r="R996"/>
      <c r="S996"/>
      <c r="T996"/>
    </row>
    <row r="997" spans="1:20" ht="13.5">
      <c r="A997"/>
      <c r="B997"/>
      <c r="C997"/>
      <c r="D997"/>
      <c r="E997"/>
      <c r="F997"/>
      <c r="G997"/>
      <c r="H997"/>
      <c r="I997"/>
      <c r="J997"/>
      <c r="K997"/>
      <c r="L997"/>
      <c r="M997"/>
      <c r="N997"/>
      <c r="O997"/>
      <c r="P997"/>
      <c r="Q997"/>
      <c r="R997"/>
      <c r="S997"/>
      <c r="T997"/>
    </row>
    <row r="998" spans="1:20" ht="13.5">
      <c r="A998"/>
      <c r="B998"/>
      <c r="C998"/>
      <c r="D998"/>
      <c r="E998"/>
      <c r="F998"/>
      <c r="G998"/>
      <c r="H998"/>
      <c r="I998"/>
      <c r="J998"/>
      <c r="K998"/>
      <c r="L998"/>
      <c r="M998"/>
      <c r="N998"/>
      <c r="O998"/>
      <c r="P998"/>
      <c r="Q998"/>
      <c r="R998"/>
      <c r="S998"/>
      <c r="T998"/>
    </row>
    <row r="999" spans="1:20" ht="13.5">
      <c r="A999"/>
      <c r="B999"/>
      <c r="C999"/>
      <c r="D999"/>
      <c r="E999"/>
      <c r="F999"/>
      <c r="G999"/>
      <c r="H999"/>
      <c r="I999"/>
      <c r="J999"/>
      <c r="K999"/>
      <c r="L999"/>
      <c r="M999"/>
      <c r="N999"/>
      <c r="O999"/>
      <c r="P999"/>
      <c r="Q999"/>
      <c r="R999"/>
      <c r="S999"/>
      <c r="T999"/>
    </row>
    <row r="1000" spans="1:20" ht="13.5">
      <c r="A1000"/>
      <c r="B1000"/>
      <c r="C1000"/>
      <c r="D1000"/>
      <c r="E1000"/>
      <c r="F1000"/>
      <c r="G1000"/>
      <c r="H1000"/>
      <c r="I1000"/>
      <c r="J1000"/>
      <c r="K1000"/>
      <c r="L1000"/>
      <c r="M1000"/>
      <c r="N1000"/>
      <c r="O1000"/>
      <c r="P1000"/>
      <c r="Q1000"/>
      <c r="R1000"/>
      <c r="S1000"/>
      <c r="T1000"/>
    </row>
    <row r="1001" spans="8:19" ht="13.5">
      <c r="H1001" s="27"/>
      <c r="S1001" s="27"/>
    </row>
    <row r="1002" spans="8:19" ht="13.5">
      <c r="H1002" s="27"/>
      <c r="S1002" s="27"/>
    </row>
    <row r="1003" spans="8:19" ht="13.5">
      <c r="H1003" s="27"/>
      <c r="S1003" s="27"/>
    </row>
    <row r="1004" spans="8:19" ht="13.5">
      <c r="H1004" s="27"/>
      <c r="S1004" s="27"/>
    </row>
    <row r="1005" spans="8:19" ht="13.5">
      <c r="H1005" s="27"/>
      <c r="S1005" s="27"/>
    </row>
    <row r="1006" spans="8:19" ht="13.5">
      <c r="H1006" s="27"/>
      <c r="S1006" s="27"/>
    </row>
    <row r="1007" spans="8:19" ht="13.5">
      <c r="H1007" s="27"/>
      <c r="S1007" s="27"/>
    </row>
    <row r="1008" spans="8:19" ht="13.5">
      <c r="H1008" s="27"/>
      <c r="S1008" s="27"/>
    </row>
    <row r="1009" spans="8:19" ht="13.5">
      <c r="H1009" s="27"/>
      <c r="S1009" s="27"/>
    </row>
  </sheetData>
  <printOptions/>
  <pageMargins left="0.26" right="0.31496062992125984" top="0.5905511811023623" bottom="0.5905511811023623" header="0.5118110236220472" footer="0.5118110236220472"/>
  <pageSetup horizontalDpi="300" verticalDpi="3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Sheet32"/>
  <dimension ref="A1:AB106"/>
  <sheetViews>
    <sheetView workbookViewId="0" topLeftCell="A1">
      <selection activeCell="A1" sqref="A1"/>
    </sheetView>
  </sheetViews>
  <sheetFormatPr defaultColWidth="9.00390625" defaultRowHeight="13.5"/>
  <cols>
    <col min="1" max="2" width="8.375" style="0" customWidth="1"/>
    <col min="3" max="3" width="14.625" style="0" customWidth="1"/>
    <col min="4" max="4" width="4.625" style="0" customWidth="1"/>
    <col min="5" max="5" width="4.875" style="0" customWidth="1"/>
    <col min="6" max="7" width="10.125" style="0" customWidth="1"/>
    <col min="8" max="8" width="5.125" style="1" customWidth="1"/>
    <col min="9" max="9" width="4.625" style="0" customWidth="1"/>
    <col min="10" max="10" width="5.625" style="41" customWidth="1"/>
    <col min="11" max="11" width="5.125" style="0" customWidth="1"/>
    <col min="12" max="12" width="9.625" style="0" customWidth="1"/>
    <col min="13" max="13" width="8.625" style="0" customWidth="1"/>
    <col min="14" max="14" width="9.625" style="0" customWidth="1"/>
    <col min="15" max="15" width="5.00390625" style="2" customWidth="1"/>
    <col min="16" max="16" width="9.625" style="0" customWidth="1"/>
    <col min="17" max="17" width="10.125" style="0" customWidth="1"/>
    <col min="18" max="18" width="9.625" style="0" customWidth="1"/>
    <col min="19" max="19" width="3.125" style="21" customWidth="1"/>
    <col min="20" max="20" width="10.125" style="0" customWidth="1"/>
    <col min="21" max="21" width="3.75390625" style="0" customWidth="1"/>
    <col min="22" max="24" width="5.125" style="0" customWidth="1"/>
    <col min="25" max="25" width="4.375" style="0" customWidth="1"/>
    <col min="26" max="38" width="10.25390625" style="0" customWidth="1"/>
  </cols>
  <sheetData>
    <row r="1" spans="10:28" ht="13.5">
      <c r="J1" s="2"/>
      <c r="O1"/>
      <c r="T1" t="s">
        <v>27</v>
      </c>
      <c r="X1" s="23" t="str">
        <f ca="1">CELL("FILENAME",A1)</f>
        <v>D:\kobayan\[減価償却NV10.xls]原本</v>
      </c>
      <c r="Y1" s="23"/>
      <c r="Z1" s="23"/>
      <c r="AA1" s="23"/>
      <c r="AB1" s="23"/>
    </row>
    <row r="2" spans="3:26" ht="14.25">
      <c r="C2" s="87" t="s">
        <v>0</v>
      </c>
      <c r="H2" s="22" t="s">
        <v>28</v>
      </c>
      <c r="I2" s="22"/>
      <c r="J2" s="42">
        <f>COUNT(F:F)</f>
        <v>0</v>
      </c>
      <c r="K2" s="22" t="s">
        <v>29</v>
      </c>
      <c r="O2"/>
      <c r="S2" s="30"/>
      <c r="T2" t="s">
        <v>30</v>
      </c>
      <c r="X2" s="23" t="str">
        <f ca="1">MID(CELL("FILENAME",A1),SEARCH("]",CELL("FILENAME",A1),1)+1,100)</f>
        <v>原本</v>
      </c>
      <c r="Y2" s="23"/>
      <c r="Z2" s="23"/>
    </row>
    <row r="3" spans="10:26" ht="13.5">
      <c r="J3" s="2"/>
      <c r="S3" s="30"/>
      <c r="T3" t="s">
        <v>135</v>
      </c>
      <c r="X3" s="23"/>
      <c r="Y3" s="23"/>
      <c r="Z3" s="46"/>
    </row>
    <row r="4" spans="3:19" ht="13.5">
      <c r="C4" s="75"/>
      <c r="J4"/>
      <c r="N4" t="e">
        <f>T(#REF!)</f>
        <v>#REF!</v>
      </c>
      <c r="S4" s="30"/>
    </row>
    <row r="5" spans="3:20" s="27" customFormat="1" ht="2.25" customHeight="1">
      <c r="C5" s="62" t="s">
        <v>136</v>
      </c>
      <c r="D5" s="63"/>
      <c r="E5" s="64"/>
      <c r="F5" s="54"/>
      <c r="G5" s="54"/>
      <c r="H5" s="63"/>
      <c r="I5" s="63"/>
      <c r="J5" s="58"/>
      <c r="K5" s="54"/>
      <c r="L5" s="55"/>
      <c r="M5" s="54"/>
      <c r="N5" s="54"/>
      <c r="O5" s="54"/>
      <c r="P5" s="65" t="s">
        <v>137</v>
      </c>
      <c r="Q5" s="55"/>
      <c r="R5" s="54"/>
      <c r="S5" s="56"/>
      <c r="T5" s="63"/>
    </row>
    <row r="6" spans="1:20" s="27" customFormat="1" ht="31.5" customHeight="1">
      <c r="A6" s="27" t="s">
        <v>32</v>
      </c>
      <c r="B6" s="27" t="s">
        <v>33</v>
      </c>
      <c r="C6" s="66" t="s">
        <v>138</v>
      </c>
      <c r="D6" s="67" t="s">
        <v>139</v>
      </c>
      <c r="E6" s="68" t="s">
        <v>140</v>
      </c>
      <c r="F6" s="67" t="s">
        <v>141</v>
      </c>
      <c r="G6" s="69" t="s">
        <v>142</v>
      </c>
      <c r="H6" s="67" t="s">
        <v>143</v>
      </c>
      <c r="I6" s="67" t="s">
        <v>144</v>
      </c>
      <c r="J6" s="70" t="s">
        <v>145</v>
      </c>
      <c r="K6" s="67" t="s">
        <v>146</v>
      </c>
      <c r="L6" s="67" t="s">
        <v>147</v>
      </c>
      <c r="M6" s="67" t="s">
        <v>148</v>
      </c>
      <c r="N6" s="67" t="s">
        <v>149</v>
      </c>
      <c r="O6" s="67" t="s">
        <v>150</v>
      </c>
      <c r="P6" s="67" t="s">
        <v>151</v>
      </c>
      <c r="Q6" s="67" t="s">
        <v>152</v>
      </c>
      <c r="R6" s="71" t="s">
        <v>36</v>
      </c>
      <c r="S6" s="57" t="s">
        <v>37</v>
      </c>
      <c r="T6" s="72" t="s">
        <v>153</v>
      </c>
    </row>
    <row r="7" spans="1:20" ht="13.5">
      <c r="A7" s="4">
        <v>1</v>
      </c>
      <c r="B7" s="4"/>
      <c r="C7" s="5"/>
      <c r="D7" s="5"/>
      <c r="E7" s="18"/>
      <c r="F7" s="6"/>
      <c r="G7" s="7"/>
      <c r="H7" s="8"/>
      <c r="I7" s="9"/>
      <c r="J7" s="10"/>
      <c r="K7" s="9"/>
      <c r="L7" s="11"/>
      <c r="M7" s="12"/>
      <c r="N7" s="13"/>
      <c r="O7" s="14"/>
      <c r="P7" s="15"/>
      <c r="Q7" s="15"/>
      <c r="R7" s="6"/>
      <c r="S7" s="31"/>
      <c r="T7" s="6"/>
    </row>
    <row r="8" spans="1:20" ht="13.5">
      <c r="A8" s="4">
        <v>1</v>
      </c>
      <c r="B8" s="4"/>
      <c r="C8" s="5"/>
      <c r="D8" s="5"/>
      <c r="E8" s="18"/>
      <c r="F8" s="6"/>
      <c r="G8" s="7"/>
      <c r="H8" s="8"/>
      <c r="I8" s="9"/>
      <c r="J8" s="10"/>
      <c r="K8" s="9"/>
      <c r="L8" s="11"/>
      <c r="M8" s="12"/>
      <c r="N8" s="13"/>
      <c r="O8" s="14"/>
      <c r="P8" s="15"/>
      <c r="Q8" s="15"/>
      <c r="R8" s="6"/>
      <c r="S8" s="31"/>
      <c r="T8" s="6"/>
    </row>
    <row r="9" spans="1:20" ht="13.5">
      <c r="A9" s="4">
        <v>1</v>
      </c>
      <c r="B9" s="4"/>
      <c r="C9" s="5"/>
      <c r="D9" s="5"/>
      <c r="E9" s="18"/>
      <c r="F9" s="6"/>
      <c r="G9" s="7"/>
      <c r="H9" s="8"/>
      <c r="I9" s="9"/>
      <c r="J9" s="10"/>
      <c r="K9" s="9"/>
      <c r="L9" s="11"/>
      <c r="M9" s="12"/>
      <c r="N9" s="13"/>
      <c r="O9" s="14"/>
      <c r="P9" s="15"/>
      <c r="Q9" s="15"/>
      <c r="R9" s="6"/>
      <c r="S9" s="31"/>
      <c r="T9" s="6"/>
    </row>
    <row r="10" spans="1:20" ht="13.5">
      <c r="A10" s="4">
        <v>1</v>
      </c>
      <c r="B10" s="4"/>
      <c r="C10" s="5"/>
      <c r="D10" s="5"/>
      <c r="E10" s="18"/>
      <c r="F10" s="6"/>
      <c r="G10" s="7"/>
      <c r="H10" s="8"/>
      <c r="I10" s="9"/>
      <c r="J10" s="10"/>
      <c r="K10" s="9"/>
      <c r="L10" s="11"/>
      <c r="M10" s="12"/>
      <c r="N10" s="13"/>
      <c r="O10" s="14"/>
      <c r="P10" s="15"/>
      <c r="Q10" s="15"/>
      <c r="R10" s="6"/>
      <c r="S10" s="31"/>
      <c r="T10" s="6"/>
    </row>
    <row r="11" spans="1:20" ht="13.5">
      <c r="A11" s="4">
        <v>1</v>
      </c>
      <c r="B11" s="4"/>
      <c r="C11" s="5"/>
      <c r="D11" s="5"/>
      <c r="E11" s="18"/>
      <c r="F11" s="6"/>
      <c r="G11" s="7"/>
      <c r="H11" s="8"/>
      <c r="I11" s="9"/>
      <c r="J11" s="10"/>
      <c r="K11" s="9"/>
      <c r="L11" s="11"/>
      <c r="M11" s="12"/>
      <c r="N11" s="13"/>
      <c r="O11" s="14"/>
      <c r="P11" s="15"/>
      <c r="Q11" s="15"/>
      <c r="R11" s="6"/>
      <c r="S11" s="31"/>
      <c r="T11" s="6"/>
    </row>
    <row r="12" spans="1:20" ht="13.5">
      <c r="A12" s="4">
        <v>1</v>
      </c>
      <c r="B12" s="4"/>
      <c r="C12" s="5"/>
      <c r="D12" s="5"/>
      <c r="E12" s="18"/>
      <c r="F12" s="6"/>
      <c r="G12" s="7"/>
      <c r="H12" s="8"/>
      <c r="I12" s="9"/>
      <c r="J12" s="10"/>
      <c r="K12" s="9"/>
      <c r="L12" s="11"/>
      <c r="M12" s="12"/>
      <c r="N12" s="13"/>
      <c r="O12" s="14"/>
      <c r="P12" s="15"/>
      <c r="Q12" s="15"/>
      <c r="R12" s="6"/>
      <c r="S12" s="31"/>
      <c r="T12" s="6"/>
    </row>
    <row r="13" spans="1:20" ht="13.5">
      <c r="A13" s="4">
        <v>1</v>
      </c>
      <c r="B13" s="4"/>
      <c r="C13" s="5"/>
      <c r="D13" s="5"/>
      <c r="E13" s="18"/>
      <c r="F13" s="6"/>
      <c r="G13" s="7"/>
      <c r="H13" s="8"/>
      <c r="I13" s="9"/>
      <c r="J13" s="10"/>
      <c r="K13" s="9"/>
      <c r="L13" s="11"/>
      <c r="M13" s="12"/>
      <c r="N13" s="13"/>
      <c r="O13" s="14"/>
      <c r="P13" s="15"/>
      <c r="Q13" s="15"/>
      <c r="R13" s="6"/>
      <c r="S13" s="31"/>
      <c r="T13" s="6"/>
    </row>
    <row r="14" spans="1:20" ht="13.5">
      <c r="A14" s="4">
        <v>1</v>
      </c>
      <c r="B14" s="4"/>
      <c r="C14" s="5"/>
      <c r="D14" s="5"/>
      <c r="E14" s="18"/>
      <c r="F14" s="6"/>
      <c r="G14" s="7"/>
      <c r="H14" s="8"/>
      <c r="I14" s="9"/>
      <c r="J14" s="10"/>
      <c r="K14" s="9"/>
      <c r="L14" s="11"/>
      <c r="M14" s="12"/>
      <c r="N14" s="13"/>
      <c r="O14" s="14"/>
      <c r="P14" s="15"/>
      <c r="Q14" s="15"/>
      <c r="R14" s="6"/>
      <c r="S14" s="31"/>
      <c r="T14" s="6"/>
    </row>
    <row r="15" spans="1:20" ht="13.5">
      <c r="A15" s="4">
        <v>1</v>
      </c>
      <c r="B15" s="4"/>
      <c r="C15" s="5"/>
      <c r="D15" s="5"/>
      <c r="E15" s="18"/>
      <c r="F15" s="6"/>
      <c r="G15" s="7"/>
      <c r="H15" s="8"/>
      <c r="I15" s="9"/>
      <c r="J15" s="10"/>
      <c r="K15" s="9"/>
      <c r="L15" s="11"/>
      <c r="M15" s="12"/>
      <c r="N15" s="13"/>
      <c r="O15" s="14"/>
      <c r="P15" s="15"/>
      <c r="Q15" s="15"/>
      <c r="R15" s="6"/>
      <c r="S15" s="31"/>
      <c r="T15" s="6"/>
    </row>
    <row r="16" spans="1:20" ht="13.5">
      <c r="A16" s="4">
        <v>1</v>
      </c>
      <c r="B16" s="4"/>
      <c r="C16" s="5"/>
      <c r="D16" s="5"/>
      <c r="E16" s="18"/>
      <c r="F16" s="6"/>
      <c r="G16" s="7"/>
      <c r="H16" s="8"/>
      <c r="I16" s="9"/>
      <c r="J16" s="10"/>
      <c r="K16" s="9"/>
      <c r="L16" s="11"/>
      <c r="M16" s="12"/>
      <c r="N16" s="13"/>
      <c r="O16" s="14"/>
      <c r="P16" s="15"/>
      <c r="Q16" s="15"/>
      <c r="R16" s="6"/>
      <c r="S16" s="31"/>
      <c r="T16" s="6"/>
    </row>
    <row r="17" spans="1:20" ht="13.5">
      <c r="A17" s="4">
        <v>1</v>
      </c>
      <c r="B17" s="4"/>
      <c r="C17" s="5"/>
      <c r="D17" s="5"/>
      <c r="E17" s="18"/>
      <c r="F17" s="6"/>
      <c r="G17" s="7"/>
      <c r="H17" s="8"/>
      <c r="I17" s="9"/>
      <c r="J17" s="10"/>
      <c r="K17" s="9"/>
      <c r="L17" s="11"/>
      <c r="M17" s="12"/>
      <c r="N17" s="13"/>
      <c r="O17" s="14"/>
      <c r="P17" s="15"/>
      <c r="Q17" s="15"/>
      <c r="R17" s="6"/>
      <c r="S17" s="31"/>
      <c r="T17" s="6"/>
    </row>
    <row r="18" spans="1:20" ht="13.5">
      <c r="A18" s="4">
        <v>1</v>
      </c>
      <c r="B18" s="4"/>
      <c r="C18" s="5"/>
      <c r="D18" s="5"/>
      <c r="E18" s="18"/>
      <c r="F18" s="6"/>
      <c r="G18" s="7"/>
      <c r="H18" s="8"/>
      <c r="I18" s="9"/>
      <c r="J18" s="10"/>
      <c r="K18" s="9"/>
      <c r="L18" s="11"/>
      <c r="M18" s="12"/>
      <c r="N18" s="13"/>
      <c r="O18" s="14"/>
      <c r="P18" s="15"/>
      <c r="Q18" s="15"/>
      <c r="R18" s="6"/>
      <c r="S18" s="31"/>
      <c r="T18" s="6"/>
    </row>
    <row r="19" spans="1:20" ht="13.5">
      <c r="A19" s="4">
        <v>1</v>
      </c>
      <c r="B19" s="4"/>
      <c r="C19" s="5"/>
      <c r="D19" s="5"/>
      <c r="E19" s="18"/>
      <c r="F19" s="6"/>
      <c r="G19" s="7"/>
      <c r="H19" s="8"/>
      <c r="I19" s="9"/>
      <c r="J19" s="10"/>
      <c r="K19" s="9"/>
      <c r="L19" s="11"/>
      <c r="M19" s="12"/>
      <c r="N19" s="13"/>
      <c r="O19" s="14"/>
      <c r="P19" s="15"/>
      <c r="Q19" s="15"/>
      <c r="R19" s="6"/>
      <c r="S19" s="31"/>
      <c r="T19" s="6"/>
    </row>
    <row r="20" spans="1:20" ht="13.5">
      <c r="A20" s="4">
        <v>1</v>
      </c>
      <c r="B20" s="4"/>
      <c r="C20" s="5"/>
      <c r="D20" s="5"/>
      <c r="E20" s="18"/>
      <c r="F20" s="6"/>
      <c r="G20" s="7"/>
      <c r="H20" s="8"/>
      <c r="I20" s="9"/>
      <c r="J20" s="10"/>
      <c r="K20" s="9"/>
      <c r="L20" s="11"/>
      <c r="M20" s="12"/>
      <c r="N20" s="13"/>
      <c r="O20" s="14"/>
      <c r="P20" s="15"/>
      <c r="Q20" s="15"/>
      <c r="R20" s="6"/>
      <c r="S20" s="31"/>
      <c r="T20" s="6"/>
    </row>
    <row r="21" spans="1:20" ht="13.5">
      <c r="A21" s="4">
        <v>1</v>
      </c>
      <c r="B21" s="4"/>
      <c r="C21" s="5"/>
      <c r="D21" s="5"/>
      <c r="E21" s="18"/>
      <c r="F21" s="6"/>
      <c r="G21" s="7"/>
      <c r="H21" s="8"/>
      <c r="I21" s="9"/>
      <c r="J21" s="10"/>
      <c r="K21" s="9"/>
      <c r="L21" s="11"/>
      <c r="M21" s="12"/>
      <c r="N21" s="13"/>
      <c r="O21" s="14"/>
      <c r="P21" s="15"/>
      <c r="Q21" s="15"/>
      <c r="R21" s="6"/>
      <c r="S21" s="31"/>
      <c r="T21" s="6"/>
    </row>
    <row r="22" spans="1:20" ht="13.5">
      <c r="A22" s="4">
        <v>1</v>
      </c>
      <c r="B22" s="4"/>
      <c r="C22" s="5"/>
      <c r="D22" s="5"/>
      <c r="E22" s="18"/>
      <c r="F22" s="6"/>
      <c r="G22" s="7"/>
      <c r="H22" s="8"/>
      <c r="I22" s="9"/>
      <c r="J22" s="10"/>
      <c r="K22" s="9"/>
      <c r="L22" s="11"/>
      <c r="M22" s="12"/>
      <c r="N22" s="13"/>
      <c r="O22" s="14"/>
      <c r="P22" s="15"/>
      <c r="Q22" s="15"/>
      <c r="R22" s="6"/>
      <c r="S22" s="31"/>
      <c r="T22" s="6"/>
    </row>
    <row r="23" spans="1:20" ht="13.5">
      <c r="A23" s="4">
        <v>1</v>
      </c>
      <c r="B23" s="4"/>
      <c r="C23" s="5"/>
      <c r="D23" s="5"/>
      <c r="E23" s="18"/>
      <c r="F23" s="6"/>
      <c r="G23" s="7"/>
      <c r="H23" s="8"/>
      <c r="I23" s="9"/>
      <c r="J23" s="10"/>
      <c r="K23" s="9"/>
      <c r="L23" s="11"/>
      <c r="M23" s="12"/>
      <c r="N23" s="13"/>
      <c r="O23" s="14"/>
      <c r="P23" s="15"/>
      <c r="Q23" s="15"/>
      <c r="R23" s="6"/>
      <c r="S23" s="31"/>
      <c r="T23" s="6"/>
    </row>
    <row r="24" spans="1:20" ht="13.5">
      <c r="A24" s="4">
        <v>1</v>
      </c>
      <c r="B24" s="4"/>
      <c r="C24" s="5"/>
      <c r="D24" s="5"/>
      <c r="E24" s="18"/>
      <c r="F24" s="6"/>
      <c r="G24" s="7"/>
      <c r="H24" s="8"/>
      <c r="I24" s="9"/>
      <c r="J24" s="10"/>
      <c r="K24" s="9"/>
      <c r="L24" s="11"/>
      <c r="M24" s="12"/>
      <c r="N24" s="13"/>
      <c r="O24" s="14"/>
      <c r="P24" s="15"/>
      <c r="Q24" s="15"/>
      <c r="R24" s="6"/>
      <c r="S24" s="31"/>
      <c r="T24" s="6"/>
    </row>
    <row r="25" spans="1:20" ht="13.5">
      <c r="A25" s="4">
        <v>1</v>
      </c>
      <c r="B25" s="4"/>
      <c r="C25" s="5"/>
      <c r="D25" s="5"/>
      <c r="E25" s="18"/>
      <c r="F25" s="6"/>
      <c r="G25" s="7"/>
      <c r="H25" s="8"/>
      <c r="I25" s="9"/>
      <c r="J25" s="10"/>
      <c r="K25" s="9"/>
      <c r="L25" s="11"/>
      <c r="M25" s="12"/>
      <c r="N25" s="13"/>
      <c r="O25" s="14"/>
      <c r="P25" s="15"/>
      <c r="Q25" s="15"/>
      <c r="R25" s="6"/>
      <c r="S25" s="31"/>
      <c r="T25" s="6"/>
    </row>
    <row r="26" spans="1:20" ht="13.5">
      <c r="A26" s="4">
        <v>1</v>
      </c>
      <c r="B26" s="4"/>
      <c r="C26" s="5"/>
      <c r="D26" s="5"/>
      <c r="E26" s="18"/>
      <c r="F26" s="6"/>
      <c r="G26" s="7"/>
      <c r="H26" s="8"/>
      <c r="I26" s="9"/>
      <c r="J26" s="10"/>
      <c r="K26" s="9"/>
      <c r="L26" s="11"/>
      <c r="M26" s="12"/>
      <c r="N26" s="13"/>
      <c r="O26" s="14"/>
      <c r="P26" s="15"/>
      <c r="Q26" s="15"/>
      <c r="R26" s="6"/>
      <c r="S26" s="31"/>
      <c r="T26" s="6"/>
    </row>
    <row r="27" spans="1:20" ht="13.5">
      <c r="A27" s="4">
        <v>1</v>
      </c>
      <c r="B27" s="4"/>
      <c r="C27" s="5"/>
      <c r="D27" s="5"/>
      <c r="E27" s="18"/>
      <c r="F27" s="6"/>
      <c r="G27" s="7"/>
      <c r="H27" s="8"/>
      <c r="I27" s="9"/>
      <c r="J27" s="10"/>
      <c r="K27" s="9"/>
      <c r="L27" s="11"/>
      <c r="M27" s="12"/>
      <c r="N27" s="13"/>
      <c r="O27" s="14"/>
      <c r="P27" s="15"/>
      <c r="Q27" s="15"/>
      <c r="R27" s="6"/>
      <c r="S27" s="31"/>
      <c r="T27" s="6"/>
    </row>
    <row r="28" spans="1:20" ht="13.5">
      <c r="A28" s="4">
        <v>1</v>
      </c>
      <c r="B28" s="4"/>
      <c r="C28" s="5"/>
      <c r="D28" s="5"/>
      <c r="E28" s="18"/>
      <c r="F28" s="6"/>
      <c r="G28" s="7"/>
      <c r="H28" s="8"/>
      <c r="I28" s="9"/>
      <c r="J28" s="10"/>
      <c r="K28" s="9"/>
      <c r="L28" s="11"/>
      <c r="M28" s="12"/>
      <c r="N28" s="13"/>
      <c r="O28" s="14"/>
      <c r="P28" s="15"/>
      <c r="Q28" s="15"/>
      <c r="R28" s="6"/>
      <c r="S28" s="31"/>
      <c r="T28" s="6"/>
    </row>
    <row r="29" spans="1:20" ht="13.5">
      <c r="A29" s="4">
        <v>1</v>
      </c>
      <c r="B29" s="4"/>
      <c r="C29" s="5"/>
      <c r="D29" s="5"/>
      <c r="E29" s="18"/>
      <c r="F29" s="6"/>
      <c r="G29" s="7"/>
      <c r="H29" s="8"/>
      <c r="I29" s="9"/>
      <c r="J29" s="10"/>
      <c r="K29" s="9"/>
      <c r="L29" s="11"/>
      <c r="M29" s="12"/>
      <c r="N29" s="13"/>
      <c r="O29" s="14"/>
      <c r="P29" s="15"/>
      <c r="Q29" s="15"/>
      <c r="R29" s="6"/>
      <c r="S29" s="31"/>
      <c r="T29" s="6"/>
    </row>
    <row r="30" spans="1:20" ht="13.5">
      <c r="A30" s="4">
        <v>1</v>
      </c>
      <c r="B30" s="4"/>
      <c r="C30" s="5"/>
      <c r="D30" s="5"/>
      <c r="E30" s="18"/>
      <c r="F30" s="6"/>
      <c r="G30" s="7"/>
      <c r="H30" s="8"/>
      <c r="I30" s="9"/>
      <c r="J30" s="10"/>
      <c r="K30" s="9"/>
      <c r="L30" s="11"/>
      <c r="M30" s="12"/>
      <c r="N30" s="13"/>
      <c r="O30" s="14"/>
      <c r="P30" s="15"/>
      <c r="Q30" s="15"/>
      <c r="R30" s="6"/>
      <c r="S30" s="31"/>
      <c r="T30" s="6"/>
    </row>
    <row r="31" spans="1:20" ht="13.5">
      <c r="A31" s="4">
        <v>1</v>
      </c>
      <c r="B31" s="4"/>
      <c r="C31" s="5"/>
      <c r="D31" s="5"/>
      <c r="E31" s="18"/>
      <c r="F31" s="6"/>
      <c r="G31" s="7"/>
      <c r="H31" s="8"/>
      <c r="I31" s="9"/>
      <c r="J31" s="10"/>
      <c r="K31" s="9"/>
      <c r="L31" s="11"/>
      <c r="M31" s="12"/>
      <c r="N31" s="13"/>
      <c r="O31" s="14"/>
      <c r="P31" s="15"/>
      <c r="Q31" s="15"/>
      <c r="R31" s="6"/>
      <c r="S31" s="31"/>
      <c r="T31" s="6"/>
    </row>
    <row r="32" spans="1:20" ht="13.5">
      <c r="A32" s="4">
        <v>1</v>
      </c>
      <c r="B32" s="4"/>
      <c r="C32" s="5"/>
      <c r="D32" s="5"/>
      <c r="E32" s="18"/>
      <c r="F32" s="6"/>
      <c r="G32" s="7"/>
      <c r="H32" s="8"/>
      <c r="I32" s="9"/>
      <c r="J32" s="10"/>
      <c r="K32" s="9"/>
      <c r="L32" s="11"/>
      <c r="M32" s="12"/>
      <c r="N32" s="13"/>
      <c r="O32" s="14"/>
      <c r="P32" s="15"/>
      <c r="Q32" s="15"/>
      <c r="R32" s="6"/>
      <c r="S32" s="31"/>
      <c r="T32" s="6"/>
    </row>
    <row r="33" spans="1:20" ht="13.5">
      <c r="A33" s="4">
        <v>1</v>
      </c>
      <c r="B33" s="4"/>
      <c r="C33" s="5"/>
      <c r="D33" s="5"/>
      <c r="E33" s="18"/>
      <c r="F33" s="6"/>
      <c r="G33" s="7"/>
      <c r="H33" s="8"/>
      <c r="I33" s="9"/>
      <c r="J33" s="10"/>
      <c r="K33" s="9"/>
      <c r="L33" s="11"/>
      <c r="M33" s="12"/>
      <c r="N33" s="13"/>
      <c r="O33" s="14"/>
      <c r="P33" s="15"/>
      <c r="Q33" s="15"/>
      <c r="R33" s="6"/>
      <c r="S33" s="31"/>
      <c r="T33" s="6"/>
    </row>
    <row r="34" spans="1:20" ht="13.5">
      <c r="A34" s="4">
        <v>1</v>
      </c>
      <c r="B34" s="4"/>
      <c r="C34" s="5"/>
      <c r="D34" s="5"/>
      <c r="E34" s="18"/>
      <c r="F34" s="6"/>
      <c r="G34" s="7"/>
      <c r="H34" s="8"/>
      <c r="I34" s="9"/>
      <c r="J34" s="10"/>
      <c r="K34" s="9"/>
      <c r="L34" s="11"/>
      <c r="M34" s="12"/>
      <c r="N34" s="13"/>
      <c r="O34" s="14"/>
      <c r="P34" s="15"/>
      <c r="Q34" s="15"/>
      <c r="R34" s="6"/>
      <c r="S34" s="31"/>
      <c r="T34" s="6"/>
    </row>
    <row r="35" spans="1:20" ht="13.5">
      <c r="A35" s="4">
        <v>1</v>
      </c>
      <c r="B35" s="4"/>
      <c r="C35" s="5"/>
      <c r="D35" s="5"/>
      <c r="E35" s="18"/>
      <c r="F35" s="6"/>
      <c r="G35" s="7"/>
      <c r="H35" s="8"/>
      <c r="I35" s="9"/>
      <c r="J35" s="10"/>
      <c r="K35" s="9"/>
      <c r="L35" s="11"/>
      <c r="M35" s="12"/>
      <c r="N35" s="13"/>
      <c r="O35" s="14"/>
      <c r="P35" s="15"/>
      <c r="Q35" s="15"/>
      <c r="R35" s="6"/>
      <c r="S35" s="31"/>
      <c r="T35" s="6"/>
    </row>
    <row r="36" spans="1:20" ht="13.5">
      <c r="A36" s="4">
        <v>1</v>
      </c>
      <c r="B36" s="4"/>
      <c r="C36" s="5"/>
      <c r="D36" s="5"/>
      <c r="E36" s="18"/>
      <c r="F36" s="6"/>
      <c r="G36" s="7"/>
      <c r="H36" s="8"/>
      <c r="I36" s="9"/>
      <c r="J36" s="10"/>
      <c r="K36" s="9"/>
      <c r="L36" s="11"/>
      <c r="M36" s="12"/>
      <c r="N36" s="13"/>
      <c r="O36" s="14"/>
      <c r="P36" s="15"/>
      <c r="Q36" s="15"/>
      <c r="R36" s="6"/>
      <c r="S36" s="31"/>
      <c r="T36" s="6"/>
    </row>
    <row r="37" spans="1:20" ht="13.5">
      <c r="A37" s="4">
        <v>1</v>
      </c>
      <c r="B37" s="4"/>
      <c r="C37" s="5"/>
      <c r="D37" s="5"/>
      <c r="E37" s="18"/>
      <c r="F37" s="6"/>
      <c r="G37" s="7"/>
      <c r="H37" s="8"/>
      <c r="I37" s="9"/>
      <c r="J37" s="10"/>
      <c r="K37" s="9"/>
      <c r="L37" s="11"/>
      <c r="M37" s="12"/>
      <c r="N37" s="13"/>
      <c r="O37" s="14"/>
      <c r="P37" s="15"/>
      <c r="Q37" s="15"/>
      <c r="R37" s="6"/>
      <c r="S37" s="31"/>
      <c r="T37" s="6"/>
    </row>
    <row r="38" spans="1:20" ht="13.5">
      <c r="A38" s="4">
        <v>1</v>
      </c>
      <c r="B38" s="4"/>
      <c r="C38" s="5"/>
      <c r="D38" s="5"/>
      <c r="E38" s="18"/>
      <c r="F38" s="6"/>
      <c r="G38" s="7"/>
      <c r="H38" s="8"/>
      <c r="I38" s="9"/>
      <c r="J38" s="10"/>
      <c r="K38" s="9"/>
      <c r="L38" s="11"/>
      <c r="M38" s="12"/>
      <c r="N38" s="13"/>
      <c r="O38" s="14"/>
      <c r="P38" s="15"/>
      <c r="Q38" s="15"/>
      <c r="R38" s="6"/>
      <c r="S38" s="31"/>
      <c r="T38" s="6"/>
    </row>
    <row r="39" spans="1:20" ht="13.5">
      <c r="A39" s="4">
        <v>1</v>
      </c>
      <c r="B39" s="4"/>
      <c r="C39" s="5"/>
      <c r="D39" s="5"/>
      <c r="E39" s="18"/>
      <c r="F39" s="6"/>
      <c r="G39" s="7"/>
      <c r="H39" s="8"/>
      <c r="I39" s="9"/>
      <c r="J39" s="10"/>
      <c r="K39" s="9"/>
      <c r="L39" s="11"/>
      <c r="M39" s="12"/>
      <c r="N39" s="13"/>
      <c r="O39" s="14"/>
      <c r="P39" s="15"/>
      <c r="Q39" s="15"/>
      <c r="R39" s="6"/>
      <c r="S39" s="31"/>
      <c r="T39" s="6"/>
    </row>
    <row r="40" spans="1:20" ht="13.5">
      <c r="A40" s="4">
        <v>1</v>
      </c>
      <c r="B40" s="4"/>
      <c r="C40" s="5"/>
      <c r="D40" s="5"/>
      <c r="E40" s="18"/>
      <c r="F40" s="6"/>
      <c r="G40" s="7"/>
      <c r="H40" s="8"/>
      <c r="I40" s="9"/>
      <c r="J40" s="10"/>
      <c r="K40" s="9"/>
      <c r="L40" s="11"/>
      <c r="M40" s="12"/>
      <c r="N40" s="13"/>
      <c r="O40" s="14"/>
      <c r="P40" s="15"/>
      <c r="Q40" s="15"/>
      <c r="R40" s="6"/>
      <c r="S40" s="31"/>
      <c r="T40" s="6"/>
    </row>
    <row r="41" spans="1:20" ht="13.5">
      <c r="A41" s="4">
        <v>1</v>
      </c>
      <c r="B41" s="4"/>
      <c r="C41" s="5"/>
      <c r="D41" s="5"/>
      <c r="E41" s="18"/>
      <c r="F41" s="6"/>
      <c r="G41" s="7"/>
      <c r="H41" s="8"/>
      <c r="I41" s="9"/>
      <c r="J41" s="10"/>
      <c r="K41" s="9"/>
      <c r="L41" s="11"/>
      <c r="M41" s="12"/>
      <c r="N41" s="13"/>
      <c r="O41" s="14"/>
      <c r="P41" s="15"/>
      <c r="Q41" s="15"/>
      <c r="R41" s="6"/>
      <c r="S41" s="31"/>
      <c r="T41" s="6"/>
    </row>
    <row r="42" spans="1:20" ht="13.5">
      <c r="A42" s="4">
        <v>1</v>
      </c>
      <c r="B42" s="4"/>
      <c r="C42" s="5"/>
      <c r="D42" s="5"/>
      <c r="E42" s="18"/>
      <c r="F42" s="6"/>
      <c r="G42" s="7"/>
      <c r="H42" s="8"/>
      <c r="I42" s="9"/>
      <c r="J42" s="10"/>
      <c r="K42" s="9"/>
      <c r="L42" s="11"/>
      <c r="M42" s="12"/>
      <c r="N42" s="13"/>
      <c r="O42" s="14"/>
      <c r="P42" s="15"/>
      <c r="Q42" s="15"/>
      <c r="R42" s="6"/>
      <c r="S42" s="31"/>
      <c r="T42" s="6"/>
    </row>
    <row r="43" spans="1:20" ht="13.5">
      <c r="A43" s="4">
        <v>1</v>
      </c>
      <c r="B43" s="4"/>
      <c r="C43" s="5"/>
      <c r="D43" s="5"/>
      <c r="E43" s="18"/>
      <c r="F43" s="6"/>
      <c r="G43" s="7"/>
      <c r="H43" s="8"/>
      <c r="I43" s="9"/>
      <c r="J43" s="10"/>
      <c r="K43" s="9"/>
      <c r="L43" s="11"/>
      <c r="M43" s="12"/>
      <c r="N43" s="13"/>
      <c r="O43" s="14"/>
      <c r="P43" s="15"/>
      <c r="Q43" s="15"/>
      <c r="R43" s="6"/>
      <c r="S43" s="31"/>
      <c r="T43" s="6"/>
    </row>
    <row r="44" spans="1:20" ht="13.5">
      <c r="A44" s="4">
        <v>1</v>
      </c>
      <c r="B44" s="4"/>
      <c r="C44" s="5"/>
      <c r="D44" s="5"/>
      <c r="E44" s="18"/>
      <c r="F44" s="6"/>
      <c r="G44" s="7"/>
      <c r="H44" s="8"/>
      <c r="I44" s="9"/>
      <c r="J44" s="10"/>
      <c r="K44" s="9"/>
      <c r="L44" s="11"/>
      <c r="M44" s="12"/>
      <c r="N44" s="13"/>
      <c r="O44" s="14"/>
      <c r="P44" s="15"/>
      <c r="Q44" s="15"/>
      <c r="R44" s="6"/>
      <c r="S44" s="31"/>
      <c r="T44" s="6"/>
    </row>
    <row r="45" spans="1:20" ht="13.5">
      <c r="A45" s="4">
        <v>1</v>
      </c>
      <c r="B45" s="4"/>
      <c r="C45" s="5"/>
      <c r="D45" s="5"/>
      <c r="E45" s="18"/>
      <c r="F45" s="6"/>
      <c r="G45" s="7"/>
      <c r="H45" s="8"/>
      <c r="I45" s="9"/>
      <c r="J45" s="10"/>
      <c r="K45" s="9"/>
      <c r="L45" s="11"/>
      <c r="M45" s="12"/>
      <c r="N45" s="13"/>
      <c r="O45" s="14"/>
      <c r="P45" s="15"/>
      <c r="Q45" s="15"/>
      <c r="R45" s="6"/>
      <c r="S45" s="31"/>
      <c r="T45" s="6"/>
    </row>
    <row r="46" spans="1:20" ht="13.5">
      <c r="A46" s="4">
        <v>1</v>
      </c>
      <c r="B46" s="4"/>
      <c r="C46" s="5"/>
      <c r="D46" s="5"/>
      <c r="E46" s="18"/>
      <c r="F46" s="6"/>
      <c r="G46" s="7"/>
      <c r="H46" s="8"/>
      <c r="I46" s="9"/>
      <c r="J46" s="10"/>
      <c r="K46" s="9"/>
      <c r="L46" s="11"/>
      <c r="M46" s="12"/>
      <c r="N46" s="13"/>
      <c r="O46" s="14"/>
      <c r="P46" s="15"/>
      <c r="Q46" s="15"/>
      <c r="R46" s="6"/>
      <c r="S46" s="31"/>
      <c r="T46" s="6"/>
    </row>
    <row r="47" spans="1:20" ht="13.5">
      <c r="A47" s="4">
        <v>1</v>
      </c>
      <c r="B47" s="4"/>
      <c r="C47" s="5"/>
      <c r="D47" s="5"/>
      <c r="E47" s="18"/>
      <c r="F47" s="6"/>
      <c r="G47" s="7"/>
      <c r="H47" s="8"/>
      <c r="I47" s="9"/>
      <c r="J47" s="10"/>
      <c r="K47" s="9"/>
      <c r="L47" s="11"/>
      <c r="M47" s="12"/>
      <c r="N47" s="13"/>
      <c r="O47" s="14"/>
      <c r="P47" s="15"/>
      <c r="Q47" s="15"/>
      <c r="R47" s="6"/>
      <c r="S47" s="31"/>
      <c r="T47" s="6"/>
    </row>
    <row r="48" spans="1:20" ht="13.5">
      <c r="A48" s="4">
        <v>1</v>
      </c>
      <c r="B48" s="4"/>
      <c r="C48" s="5"/>
      <c r="D48" s="5"/>
      <c r="E48" s="18"/>
      <c r="F48" s="6"/>
      <c r="G48" s="7"/>
      <c r="H48" s="8"/>
      <c r="I48" s="9"/>
      <c r="J48" s="10"/>
      <c r="K48" s="9"/>
      <c r="L48" s="11"/>
      <c r="M48" s="12"/>
      <c r="N48" s="13"/>
      <c r="O48" s="14"/>
      <c r="P48" s="15"/>
      <c r="Q48" s="15"/>
      <c r="R48" s="6"/>
      <c r="S48" s="31"/>
      <c r="T48" s="6"/>
    </row>
    <row r="49" spans="1:20" ht="13.5">
      <c r="A49" s="4">
        <v>1</v>
      </c>
      <c r="B49" s="4"/>
      <c r="C49" s="5"/>
      <c r="D49" s="5"/>
      <c r="E49" s="18"/>
      <c r="F49" s="6"/>
      <c r="G49" s="7"/>
      <c r="H49" s="8"/>
      <c r="I49" s="9"/>
      <c r="J49" s="10"/>
      <c r="K49" s="9"/>
      <c r="L49" s="11"/>
      <c r="M49" s="12"/>
      <c r="N49" s="13"/>
      <c r="O49" s="14"/>
      <c r="P49" s="15"/>
      <c r="Q49" s="15"/>
      <c r="R49" s="6"/>
      <c r="S49" s="31"/>
      <c r="T49" s="6"/>
    </row>
    <row r="50" spans="1:20" ht="13.5">
      <c r="A50" s="4">
        <v>1</v>
      </c>
      <c r="B50" s="4"/>
      <c r="C50" s="5"/>
      <c r="D50" s="5"/>
      <c r="E50" s="18"/>
      <c r="F50" s="6"/>
      <c r="G50" s="7"/>
      <c r="H50" s="8"/>
      <c r="I50" s="9"/>
      <c r="J50" s="10"/>
      <c r="K50" s="9"/>
      <c r="L50" s="11"/>
      <c r="M50" s="12"/>
      <c r="N50" s="13"/>
      <c r="O50" s="14"/>
      <c r="P50" s="15"/>
      <c r="Q50" s="15"/>
      <c r="R50" s="6"/>
      <c r="S50" s="31"/>
      <c r="T50" s="6"/>
    </row>
    <row r="51" spans="1:20" ht="13.5">
      <c r="A51" s="4">
        <v>1</v>
      </c>
      <c r="B51" s="4"/>
      <c r="C51" s="5"/>
      <c r="D51" s="5"/>
      <c r="E51" s="18"/>
      <c r="F51" s="6"/>
      <c r="G51" s="7"/>
      <c r="H51" s="8"/>
      <c r="I51" s="9"/>
      <c r="J51" s="10"/>
      <c r="K51" s="9"/>
      <c r="L51" s="11"/>
      <c r="M51" s="12"/>
      <c r="N51" s="13"/>
      <c r="O51" s="14"/>
      <c r="P51" s="15"/>
      <c r="Q51" s="15"/>
      <c r="R51" s="6"/>
      <c r="S51" s="31"/>
      <c r="T51" s="6"/>
    </row>
    <row r="52" spans="1:20" ht="13.5">
      <c r="A52" s="4">
        <v>1</v>
      </c>
      <c r="B52" s="4"/>
      <c r="C52" s="5"/>
      <c r="D52" s="5"/>
      <c r="E52" s="18"/>
      <c r="F52" s="6"/>
      <c r="G52" s="7"/>
      <c r="H52" s="8"/>
      <c r="I52" s="9"/>
      <c r="J52" s="10"/>
      <c r="K52" s="9"/>
      <c r="L52" s="11"/>
      <c r="M52" s="12"/>
      <c r="N52" s="13"/>
      <c r="O52" s="14"/>
      <c r="P52" s="15"/>
      <c r="Q52" s="15"/>
      <c r="R52" s="6"/>
      <c r="S52" s="31"/>
      <c r="T52" s="6"/>
    </row>
    <row r="53" spans="1:20" ht="13.5">
      <c r="A53" s="4">
        <v>1</v>
      </c>
      <c r="B53" s="4"/>
      <c r="C53" s="5"/>
      <c r="D53" s="5"/>
      <c r="E53" s="18"/>
      <c r="F53" s="6"/>
      <c r="G53" s="7"/>
      <c r="H53" s="8"/>
      <c r="I53" s="9"/>
      <c r="J53" s="10"/>
      <c r="K53" s="9"/>
      <c r="L53" s="11"/>
      <c r="M53" s="12"/>
      <c r="N53" s="13"/>
      <c r="O53" s="14"/>
      <c r="P53" s="15"/>
      <c r="Q53" s="15"/>
      <c r="R53" s="6"/>
      <c r="S53" s="31"/>
      <c r="T53" s="6"/>
    </row>
    <row r="54" spans="1:20" ht="13.5">
      <c r="A54" s="4">
        <v>1</v>
      </c>
      <c r="B54" s="4"/>
      <c r="C54" s="5"/>
      <c r="D54" s="5"/>
      <c r="E54" s="18"/>
      <c r="F54" s="6"/>
      <c r="G54" s="7"/>
      <c r="H54" s="8"/>
      <c r="I54" s="9"/>
      <c r="J54" s="10"/>
      <c r="K54" s="9"/>
      <c r="L54" s="11"/>
      <c r="M54" s="12"/>
      <c r="N54" s="13"/>
      <c r="O54" s="14"/>
      <c r="P54" s="15"/>
      <c r="Q54" s="15"/>
      <c r="R54" s="6"/>
      <c r="S54" s="31"/>
      <c r="T54" s="6"/>
    </row>
    <row r="55" spans="1:20" ht="13.5">
      <c r="A55" s="4">
        <v>1</v>
      </c>
      <c r="B55" s="4"/>
      <c r="C55" s="5"/>
      <c r="D55" s="5"/>
      <c r="E55" s="18"/>
      <c r="F55" s="6"/>
      <c r="G55" s="7"/>
      <c r="H55" s="8"/>
      <c r="I55" s="9"/>
      <c r="J55" s="10"/>
      <c r="K55" s="9"/>
      <c r="L55" s="11"/>
      <c r="M55" s="12"/>
      <c r="N55" s="13"/>
      <c r="O55" s="14"/>
      <c r="P55" s="15"/>
      <c r="Q55" s="15"/>
      <c r="R55" s="6"/>
      <c r="S55" s="31"/>
      <c r="T55" s="6"/>
    </row>
    <row r="56" spans="1:20" ht="13.5">
      <c r="A56" s="4">
        <v>1</v>
      </c>
      <c r="B56" s="4"/>
      <c r="C56" s="5"/>
      <c r="D56" s="5"/>
      <c r="E56" s="18"/>
      <c r="F56" s="6"/>
      <c r="G56" s="7"/>
      <c r="H56" s="8"/>
      <c r="I56" s="9"/>
      <c r="J56" s="10"/>
      <c r="K56" s="9"/>
      <c r="L56" s="11"/>
      <c r="M56" s="12"/>
      <c r="N56" s="13"/>
      <c r="O56" s="14"/>
      <c r="P56" s="15"/>
      <c r="Q56" s="15"/>
      <c r="R56" s="6"/>
      <c r="S56" s="31"/>
      <c r="T56" s="6"/>
    </row>
    <row r="57" spans="1:20" ht="13.5">
      <c r="A57" s="4">
        <v>1</v>
      </c>
      <c r="B57" s="4"/>
      <c r="C57" s="5"/>
      <c r="D57" s="5"/>
      <c r="E57" s="18"/>
      <c r="F57" s="6"/>
      <c r="G57" s="7"/>
      <c r="H57" s="8"/>
      <c r="I57" s="9"/>
      <c r="J57" s="10"/>
      <c r="K57" s="9"/>
      <c r="L57" s="11"/>
      <c r="M57" s="12"/>
      <c r="N57" s="13"/>
      <c r="O57" s="14"/>
      <c r="P57" s="15"/>
      <c r="Q57" s="15"/>
      <c r="R57" s="6"/>
      <c r="S57" s="31"/>
      <c r="T57" s="6"/>
    </row>
    <row r="58" spans="1:20" ht="13.5">
      <c r="A58" s="4">
        <v>1</v>
      </c>
      <c r="B58" s="4"/>
      <c r="C58" s="5"/>
      <c r="D58" s="5"/>
      <c r="E58" s="18"/>
      <c r="F58" s="6"/>
      <c r="G58" s="7"/>
      <c r="H58" s="8"/>
      <c r="I58" s="9"/>
      <c r="J58" s="10"/>
      <c r="K58" s="9"/>
      <c r="L58" s="11"/>
      <c r="M58" s="12"/>
      <c r="N58" s="13"/>
      <c r="O58" s="14"/>
      <c r="P58" s="15"/>
      <c r="Q58" s="15"/>
      <c r="R58" s="6"/>
      <c r="S58" s="31"/>
      <c r="T58" s="6"/>
    </row>
    <row r="59" spans="1:20" ht="13.5">
      <c r="A59" s="4">
        <v>1</v>
      </c>
      <c r="B59" s="4"/>
      <c r="C59" s="5"/>
      <c r="D59" s="5"/>
      <c r="E59" s="18"/>
      <c r="F59" s="6"/>
      <c r="G59" s="7"/>
      <c r="H59" s="8"/>
      <c r="I59" s="9"/>
      <c r="J59" s="10"/>
      <c r="K59" s="9"/>
      <c r="L59" s="11"/>
      <c r="M59" s="12"/>
      <c r="N59" s="13"/>
      <c r="O59" s="14"/>
      <c r="P59" s="15"/>
      <c r="Q59" s="15"/>
      <c r="R59" s="6"/>
      <c r="S59" s="31"/>
      <c r="T59" s="6"/>
    </row>
    <row r="60" spans="1:20" ht="13.5">
      <c r="A60" s="4">
        <v>1</v>
      </c>
      <c r="B60" s="4"/>
      <c r="C60" s="5"/>
      <c r="D60" s="5"/>
      <c r="E60" s="18"/>
      <c r="F60" s="6"/>
      <c r="G60" s="7"/>
      <c r="H60" s="8"/>
      <c r="I60" s="9"/>
      <c r="J60" s="10"/>
      <c r="K60" s="9"/>
      <c r="L60" s="11"/>
      <c r="M60" s="12"/>
      <c r="N60" s="13"/>
      <c r="O60" s="14"/>
      <c r="P60" s="15"/>
      <c r="Q60" s="15"/>
      <c r="R60" s="6"/>
      <c r="S60" s="31"/>
      <c r="T60" s="6"/>
    </row>
    <row r="61" spans="1:20" ht="13.5">
      <c r="A61" s="4">
        <v>1</v>
      </c>
      <c r="B61" s="4"/>
      <c r="C61" s="5"/>
      <c r="D61" s="5"/>
      <c r="E61" s="18"/>
      <c r="F61" s="6"/>
      <c r="G61" s="7"/>
      <c r="H61" s="8"/>
      <c r="I61" s="9"/>
      <c r="J61" s="10"/>
      <c r="K61" s="9"/>
      <c r="L61" s="11"/>
      <c r="M61" s="12"/>
      <c r="N61" s="13"/>
      <c r="O61" s="14"/>
      <c r="P61" s="15"/>
      <c r="Q61" s="15"/>
      <c r="R61" s="6"/>
      <c r="S61" s="31"/>
      <c r="T61" s="6"/>
    </row>
    <row r="62" spans="1:20" ht="13.5">
      <c r="A62" s="4">
        <v>1</v>
      </c>
      <c r="B62" s="4"/>
      <c r="C62" s="5"/>
      <c r="D62" s="5"/>
      <c r="E62" s="18"/>
      <c r="F62" s="6"/>
      <c r="G62" s="7"/>
      <c r="H62" s="8"/>
      <c r="I62" s="9"/>
      <c r="J62" s="10"/>
      <c r="K62" s="9"/>
      <c r="L62" s="11"/>
      <c r="M62" s="12"/>
      <c r="N62" s="13"/>
      <c r="O62" s="14"/>
      <c r="P62" s="15"/>
      <c r="Q62" s="15"/>
      <c r="R62" s="6"/>
      <c r="S62" s="31"/>
      <c r="T62" s="6"/>
    </row>
    <row r="63" spans="1:20" ht="13.5">
      <c r="A63" s="4">
        <v>1</v>
      </c>
      <c r="B63" s="4"/>
      <c r="C63" s="5"/>
      <c r="D63" s="5"/>
      <c r="E63" s="18"/>
      <c r="F63" s="6"/>
      <c r="G63" s="7"/>
      <c r="H63" s="8"/>
      <c r="I63" s="9"/>
      <c r="J63" s="10"/>
      <c r="K63" s="9"/>
      <c r="L63" s="11"/>
      <c r="M63" s="12"/>
      <c r="N63" s="13"/>
      <c r="O63" s="14"/>
      <c r="P63" s="15"/>
      <c r="Q63" s="15"/>
      <c r="R63" s="6"/>
      <c r="S63" s="31"/>
      <c r="T63" s="6"/>
    </row>
    <row r="64" spans="1:20" ht="13.5">
      <c r="A64" s="4">
        <v>1</v>
      </c>
      <c r="B64" s="4"/>
      <c r="C64" s="5"/>
      <c r="D64" s="5"/>
      <c r="E64" s="18"/>
      <c r="F64" s="6"/>
      <c r="G64" s="7"/>
      <c r="H64" s="8"/>
      <c r="I64" s="9"/>
      <c r="J64" s="10"/>
      <c r="K64" s="9"/>
      <c r="L64" s="11"/>
      <c r="M64" s="12"/>
      <c r="N64" s="13"/>
      <c r="O64" s="14"/>
      <c r="P64" s="15"/>
      <c r="Q64" s="15"/>
      <c r="R64" s="6"/>
      <c r="S64" s="31"/>
      <c r="T64" s="6"/>
    </row>
    <row r="65" spans="1:20" ht="13.5">
      <c r="A65" s="4">
        <v>1</v>
      </c>
      <c r="B65" s="4"/>
      <c r="C65" s="5"/>
      <c r="D65" s="5"/>
      <c r="E65" s="18"/>
      <c r="F65" s="6"/>
      <c r="G65" s="7"/>
      <c r="H65" s="8"/>
      <c r="I65" s="9"/>
      <c r="J65" s="10"/>
      <c r="K65" s="9"/>
      <c r="L65" s="11"/>
      <c r="M65" s="12"/>
      <c r="N65" s="13"/>
      <c r="O65" s="14"/>
      <c r="P65" s="15"/>
      <c r="Q65" s="15"/>
      <c r="R65" s="6"/>
      <c r="S65" s="31"/>
      <c r="T65" s="6"/>
    </row>
    <row r="66" spans="1:20" ht="13.5">
      <c r="A66" s="4">
        <v>1</v>
      </c>
      <c r="B66" s="4"/>
      <c r="C66" s="5"/>
      <c r="D66" s="5"/>
      <c r="E66" s="18"/>
      <c r="F66" s="6"/>
      <c r="G66" s="7"/>
      <c r="H66" s="8"/>
      <c r="I66" s="9"/>
      <c r="J66" s="10"/>
      <c r="K66" s="9"/>
      <c r="L66" s="11"/>
      <c r="M66" s="12"/>
      <c r="N66" s="13"/>
      <c r="O66" s="14"/>
      <c r="P66" s="15"/>
      <c r="Q66" s="15"/>
      <c r="R66" s="6"/>
      <c r="S66" s="31"/>
      <c r="T66" s="6"/>
    </row>
    <row r="67" spans="1:20" ht="13.5">
      <c r="A67" s="4">
        <v>1</v>
      </c>
      <c r="B67" s="4"/>
      <c r="C67" s="5"/>
      <c r="D67" s="5"/>
      <c r="E67" s="18"/>
      <c r="F67" s="6"/>
      <c r="G67" s="7"/>
      <c r="H67" s="8"/>
      <c r="I67" s="9"/>
      <c r="J67" s="10"/>
      <c r="K67" s="9"/>
      <c r="L67" s="11"/>
      <c r="M67" s="12"/>
      <c r="N67" s="13"/>
      <c r="O67" s="14"/>
      <c r="P67" s="15"/>
      <c r="Q67" s="15"/>
      <c r="R67" s="6"/>
      <c r="S67" s="31"/>
      <c r="T67" s="6"/>
    </row>
    <row r="68" spans="1:20" ht="13.5">
      <c r="A68" s="4">
        <v>1</v>
      </c>
      <c r="B68" s="4"/>
      <c r="C68" s="5"/>
      <c r="D68" s="5"/>
      <c r="E68" s="18"/>
      <c r="F68" s="6"/>
      <c r="G68" s="7"/>
      <c r="H68" s="8"/>
      <c r="I68" s="9"/>
      <c r="J68" s="10"/>
      <c r="K68" s="9"/>
      <c r="L68" s="11"/>
      <c r="M68" s="12"/>
      <c r="N68" s="13"/>
      <c r="O68" s="14"/>
      <c r="P68" s="15"/>
      <c r="Q68" s="15"/>
      <c r="R68" s="6"/>
      <c r="S68" s="31"/>
      <c r="T68" s="6"/>
    </row>
    <row r="69" spans="1:20" ht="13.5">
      <c r="A69" s="4">
        <v>1</v>
      </c>
      <c r="B69" s="4"/>
      <c r="C69" s="5"/>
      <c r="D69" s="5"/>
      <c r="E69" s="18"/>
      <c r="F69" s="6"/>
      <c r="G69" s="7"/>
      <c r="H69" s="8"/>
      <c r="I69" s="9"/>
      <c r="J69" s="10"/>
      <c r="K69" s="9"/>
      <c r="L69" s="11"/>
      <c r="M69" s="12"/>
      <c r="N69" s="13"/>
      <c r="O69" s="14"/>
      <c r="P69" s="15"/>
      <c r="Q69" s="15"/>
      <c r="R69" s="6"/>
      <c r="S69" s="31"/>
      <c r="T69" s="6"/>
    </row>
    <row r="70" spans="1:20" ht="13.5">
      <c r="A70" s="4">
        <v>1</v>
      </c>
      <c r="B70" s="4"/>
      <c r="C70" s="5"/>
      <c r="D70" s="5"/>
      <c r="E70" s="18"/>
      <c r="F70" s="6"/>
      <c r="G70" s="7"/>
      <c r="H70" s="8"/>
      <c r="I70" s="9"/>
      <c r="J70" s="10"/>
      <c r="K70" s="9"/>
      <c r="L70" s="11"/>
      <c r="M70" s="12"/>
      <c r="N70" s="13"/>
      <c r="O70" s="14"/>
      <c r="P70" s="15"/>
      <c r="Q70" s="15"/>
      <c r="R70" s="6"/>
      <c r="S70" s="31"/>
      <c r="T70" s="6"/>
    </row>
    <row r="71" spans="1:20" ht="13.5">
      <c r="A71" s="4">
        <v>1</v>
      </c>
      <c r="B71" s="4"/>
      <c r="C71" s="5"/>
      <c r="D71" s="5"/>
      <c r="E71" s="18"/>
      <c r="F71" s="6"/>
      <c r="G71" s="7"/>
      <c r="H71" s="8"/>
      <c r="I71" s="9"/>
      <c r="J71" s="10"/>
      <c r="K71" s="9"/>
      <c r="L71" s="11"/>
      <c r="M71" s="12"/>
      <c r="N71" s="13"/>
      <c r="O71" s="14"/>
      <c r="P71" s="15"/>
      <c r="Q71" s="15"/>
      <c r="R71" s="6"/>
      <c r="S71" s="31"/>
      <c r="T71" s="6"/>
    </row>
    <row r="72" spans="1:20" ht="13.5">
      <c r="A72" s="4">
        <v>1</v>
      </c>
      <c r="B72" s="4"/>
      <c r="C72" s="5"/>
      <c r="D72" s="5"/>
      <c r="E72" s="18"/>
      <c r="F72" s="6"/>
      <c r="G72" s="7"/>
      <c r="H72" s="8"/>
      <c r="I72" s="9"/>
      <c r="J72" s="10"/>
      <c r="K72" s="9"/>
      <c r="L72" s="11"/>
      <c r="M72" s="12"/>
      <c r="N72" s="13"/>
      <c r="O72" s="14"/>
      <c r="P72" s="15"/>
      <c r="Q72" s="15"/>
      <c r="R72" s="6"/>
      <c r="S72" s="31"/>
      <c r="T72" s="6"/>
    </row>
    <row r="73" spans="1:20" ht="13.5">
      <c r="A73" s="4">
        <v>1</v>
      </c>
      <c r="B73" s="4"/>
      <c r="C73" s="5"/>
      <c r="D73" s="5"/>
      <c r="E73" s="18"/>
      <c r="F73" s="6"/>
      <c r="G73" s="7"/>
      <c r="H73" s="8"/>
      <c r="I73" s="9"/>
      <c r="J73" s="10"/>
      <c r="K73" s="9"/>
      <c r="L73" s="11"/>
      <c r="M73" s="12"/>
      <c r="N73" s="13"/>
      <c r="O73" s="14"/>
      <c r="P73" s="15"/>
      <c r="Q73" s="15"/>
      <c r="R73" s="6"/>
      <c r="S73" s="31"/>
      <c r="T73" s="6"/>
    </row>
    <row r="74" spans="1:20" ht="13.5">
      <c r="A74" s="4">
        <v>1</v>
      </c>
      <c r="B74" s="4"/>
      <c r="C74" s="5"/>
      <c r="D74" s="5"/>
      <c r="E74" s="18"/>
      <c r="F74" s="6"/>
      <c r="G74" s="7"/>
      <c r="H74" s="8"/>
      <c r="I74" s="9"/>
      <c r="J74" s="10"/>
      <c r="K74" s="9"/>
      <c r="L74" s="11"/>
      <c r="M74" s="12"/>
      <c r="N74" s="13"/>
      <c r="O74" s="14"/>
      <c r="P74" s="15"/>
      <c r="Q74" s="15"/>
      <c r="R74" s="6"/>
      <c r="S74" s="31"/>
      <c r="T74" s="6"/>
    </row>
    <row r="75" spans="1:20" ht="13.5">
      <c r="A75" s="4">
        <v>1</v>
      </c>
      <c r="B75" s="4"/>
      <c r="C75" s="5"/>
      <c r="D75" s="5"/>
      <c r="E75" s="18"/>
      <c r="F75" s="6"/>
      <c r="G75" s="7"/>
      <c r="H75" s="8"/>
      <c r="I75" s="9"/>
      <c r="J75" s="10"/>
      <c r="K75" s="9"/>
      <c r="L75" s="11"/>
      <c r="M75" s="12"/>
      <c r="N75" s="13"/>
      <c r="O75" s="14"/>
      <c r="P75" s="15"/>
      <c r="Q75" s="15"/>
      <c r="R75" s="6"/>
      <c r="S75" s="31"/>
      <c r="T75" s="6"/>
    </row>
    <row r="76" spans="1:20" ht="13.5">
      <c r="A76" s="4">
        <v>1</v>
      </c>
      <c r="B76" s="4"/>
      <c r="C76" s="5"/>
      <c r="D76" s="5"/>
      <c r="E76" s="18"/>
      <c r="F76" s="6"/>
      <c r="G76" s="7"/>
      <c r="H76" s="8"/>
      <c r="I76" s="9"/>
      <c r="J76" s="10"/>
      <c r="K76" s="9"/>
      <c r="L76" s="11"/>
      <c r="M76" s="12"/>
      <c r="N76" s="13"/>
      <c r="O76" s="14"/>
      <c r="P76" s="15"/>
      <c r="Q76" s="15"/>
      <c r="R76" s="6"/>
      <c r="S76" s="31"/>
      <c r="T76" s="6"/>
    </row>
    <row r="77" spans="1:20" ht="13.5">
      <c r="A77" s="4">
        <v>1</v>
      </c>
      <c r="B77" s="4"/>
      <c r="C77" s="5"/>
      <c r="D77" s="5"/>
      <c r="E77" s="18"/>
      <c r="F77" s="6"/>
      <c r="G77" s="7"/>
      <c r="H77" s="8"/>
      <c r="I77" s="9"/>
      <c r="J77" s="10"/>
      <c r="K77" s="9"/>
      <c r="L77" s="11"/>
      <c r="M77" s="12"/>
      <c r="N77" s="13"/>
      <c r="O77" s="14"/>
      <c r="P77" s="15"/>
      <c r="Q77" s="15"/>
      <c r="R77" s="6"/>
      <c r="S77" s="31"/>
      <c r="T77" s="6"/>
    </row>
    <row r="78" spans="1:20" ht="13.5">
      <c r="A78" s="4">
        <v>1</v>
      </c>
      <c r="B78" s="4"/>
      <c r="C78" s="5"/>
      <c r="D78" s="5"/>
      <c r="E78" s="18"/>
      <c r="F78" s="6"/>
      <c r="G78" s="7"/>
      <c r="H78" s="8"/>
      <c r="I78" s="9"/>
      <c r="J78" s="10"/>
      <c r="K78" s="9"/>
      <c r="L78" s="11"/>
      <c r="M78" s="12"/>
      <c r="N78" s="13"/>
      <c r="O78" s="14"/>
      <c r="P78" s="15"/>
      <c r="Q78" s="15"/>
      <c r="R78" s="6"/>
      <c r="S78" s="31"/>
      <c r="T78" s="6"/>
    </row>
    <row r="79" spans="1:20" ht="13.5">
      <c r="A79" s="4">
        <v>1</v>
      </c>
      <c r="B79" s="4"/>
      <c r="C79" s="5"/>
      <c r="D79" s="5"/>
      <c r="E79" s="18"/>
      <c r="F79" s="6"/>
      <c r="G79" s="7"/>
      <c r="H79" s="8"/>
      <c r="I79" s="9"/>
      <c r="J79" s="10"/>
      <c r="K79" s="9"/>
      <c r="L79" s="11"/>
      <c r="M79" s="12"/>
      <c r="N79" s="13"/>
      <c r="O79" s="14"/>
      <c r="P79" s="15"/>
      <c r="Q79" s="15"/>
      <c r="R79" s="6"/>
      <c r="S79" s="31"/>
      <c r="T79" s="6"/>
    </row>
    <row r="80" spans="1:20" ht="13.5">
      <c r="A80" s="4">
        <v>1</v>
      </c>
      <c r="B80" s="4"/>
      <c r="C80" s="5"/>
      <c r="D80" s="5"/>
      <c r="E80" s="18"/>
      <c r="F80" s="6"/>
      <c r="G80" s="7"/>
      <c r="H80" s="8"/>
      <c r="I80" s="9"/>
      <c r="J80" s="10"/>
      <c r="K80" s="9"/>
      <c r="L80" s="11"/>
      <c r="M80" s="12"/>
      <c r="N80" s="13"/>
      <c r="O80" s="14"/>
      <c r="P80" s="15"/>
      <c r="Q80" s="15"/>
      <c r="R80" s="6"/>
      <c r="S80" s="31"/>
      <c r="T80" s="6"/>
    </row>
    <row r="81" spans="1:20" ht="13.5">
      <c r="A81" s="4">
        <v>1</v>
      </c>
      <c r="B81" s="4"/>
      <c r="C81" s="5"/>
      <c r="D81" s="5"/>
      <c r="E81" s="18"/>
      <c r="F81" s="6"/>
      <c r="G81" s="7"/>
      <c r="H81" s="8"/>
      <c r="I81" s="9"/>
      <c r="J81" s="10"/>
      <c r="K81" s="9"/>
      <c r="L81" s="11"/>
      <c r="M81" s="12"/>
      <c r="N81" s="13"/>
      <c r="O81" s="14"/>
      <c r="P81" s="15"/>
      <c r="Q81" s="15"/>
      <c r="R81" s="6"/>
      <c r="S81" s="31"/>
      <c r="T81" s="6"/>
    </row>
    <row r="82" spans="1:20" ht="13.5">
      <c r="A82" s="4">
        <v>1</v>
      </c>
      <c r="B82" s="4"/>
      <c r="C82" s="5"/>
      <c r="D82" s="5"/>
      <c r="E82" s="18"/>
      <c r="F82" s="6"/>
      <c r="G82" s="7"/>
      <c r="H82" s="8"/>
      <c r="I82" s="9"/>
      <c r="J82" s="10"/>
      <c r="K82" s="9"/>
      <c r="L82" s="11"/>
      <c r="M82" s="12"/>
      <c r="N82" s="13"/>
      <c r="O82" s="14"/>
      <c r="P82" s="15"/>
      <c r="Q82" s="15"/>
      <c r="R82" s="6"/>
      <c r="S82" s="31"/>
      <c r="T82" s="6"/>
    </row>
    <row r="83" spans="1:20" ht="13.5">
      <c r="A83" s="4">
        <v>1</v>
      </c>
      <c r="B83" s="4"/>
      <c r="C83" s="5"/>
      <c r="D83" s="5"/>
      <c r="E83" s="18"/>
      <c r="F83" s="6"/>
      <c r="G83" s="7"/>
      <c r="H83" s="8"/>
      <c r="I83" s="9"/>
      <c r="J83" s="10"/>
      <c r="K83" s="9"/>
      <c r="L83" s="11"/>
      <c r="M83" s="12"/>
      <c r="N83" s="13"/>
      <c r="O83" s="14"/>
      <c r="P83" s="15"/>
      <c r="Q83" s="15"/>
      <c r="R83" s="6"/>
      <c r="S83" s="31"/>
      <c r="T83" s="6"/>
    </row>
    <row r="84" spans="1:20" ht="13.5">
      <c r="A84" s="4">
        <v>1</v>
      </c>
      <c r="B84" s="4"/>
      <c r="C84" s="5"/>
      <c r="D84" s="5"/>
      <c r="E84" s="18"/>
      <c r="F84" s="6"/>
      <c r="G84" s="7"/>
      <c r="H84" s="8"/>
      <c r="I84" s="9"/>
      <c r="J84" s="10"/>
      <c r="K84" s="9"/>
      <c r="L84" s="11"/>
      <c r="M84" s="12"/>
      <c r="N84" s="13"/>
      <c r="O84" s="14"/>
      <c r="P84" s="15"/>
      <c r="Q84" s="15"/>
      <c r="R84" s="6"/>
      <c r="S84" s="31"/>
      <c r="T84" s="6"/>
    </row>
    <row r="85" spans="1:20" ht="13.5">
      <c r="A85" s="4">
        <v>1</v>
      </c>
      <c r="B85" s="4"/>
      <c r="C85" s="5"/>
      <c r="D85" s="5"/>
      <c r="E85" s="18"/>
      <c r="F85" s="6"/>
      <c r="G85" s="7"/>
      <c r="H85" s="8"/>
      <c r="I85" s="9"/>
      <c r="J85" s="10"/>
      <c r="K85" s="9"/>
      <c r="L85" s="11"/>
      <c r="M85" s="12"/>
      <c r="N85" s="13"/>
      <c r="O85" s="14"/>
      <c r="P85" s="15"/>
      <c r="Q85" s="15"/>
      <c r="R85" s="6"/>
      <c r="S85" s="31"/>
      <c r="T85" s="6"/>
    </row>
    <row r="86" spans="1:20" ht="13.5">
      <c r="A86" s="4">
        <v>1</v>
      </c>
      <c r="B86" s="4"/>
      <c r="C86" s="5"/>
      <c r="D86" s="5"/>
      <c r="E86" s="18"/>
      <c r="F86" s="6"/>
      <c r="G86" s="7"/>
      <c r="H86" s="8"/>
      <c r="I86" s="9"/>
      <c r="J86" s="10"/>
      <c r="K86" s="9"/>
      <c r="L86" s="11"/>
      <c r="M86" s="12"/>
      <c r="N86" s="13"/>
      <c r="O86" s="14"/>
      <c r="P86" s="15"/>
      <c r="Q86" s="15"/>
      <c r="R86" s="6"/>
      <c r="S86" s="31"/>
      <c r="T86" s="6"/>
    </row>
    <row r="87" spans="1:20" ht="13.5">
      <c r="A87" s="4">
        <v>1</v>
      </c>
      <c r="B87" s="4"/>
      <c r="C87" s="5"/>
      <c r="D87" s="5"/>
      <c r="E87" s="18"/>
      <c r="F87" s="6"/>
      <c r="G87" s="7"/>
      <c r="H87" s="8"/>
      <c r="I87" s="9"/>
      <c r="J87" s="10"/>
      <c r="K87" s="9"/>
      <c r="L87" s="11"/>
      <c r="M87" s="12"/>
      <c r="N87" s="13"/>
      <c r="O87" s="14"/>
      <c r="P87" s="15"/>
      <c r="Q87" s="15"/>
      <c r="R87" s="6"/>
      <c r="S87" s="31"/>
      <c r="T87" s="6"/>
    </row>
    <row r="88" spans="1:20" ht="13.5">
      <c r="A88" s="4">
        <v>1</v>
      </c>
      <c r="B88" s="4"/>
      <c r="C88" s="5"/>
      <c r="D88" s="5"/>
      <c r="E88" s="18"/>
      <c r="F88" s="6"/>
      <c r="G88" s="7"/>
      <c r="H88" s="8"/>
      <c r="I88" s="9"/>
      <c r="J88" s="10"/>
      <c r="K88" s="9"/>
      <c r="L88" s="11"/>
      <c r="M88" s="12"/>
      <c r="N88" s="13"/>
      <c r="O88" s="14"/>
      <c r="P88" s="15"/>
      <c r="Q88" s="15"/>
      <c r="R88" s="6"/>
      <c r="S88" s="31"/>
      <c r="T88" s="6"/>
    </row>
    <row r="89" spans="1:20" ht="13.5">
      <c r="A89" s="4">
        <v>1</v>
      </c>
      <c r="B89" s="4"/>
      <c r="C89" s="5"/>
      <c r="D89" s="5"/>
      <c r="E89" s="18"/>
      <c r="F89" s="6"/>
      <c r="G89" s="7"/>
      <c r="H89" s="8"/>
      <c r="I89" s="9"/>
      <c r="J89" s="10"/>
      <c r="K89" s="9"/>
      <c r="L89" s="11"/>
      <c r="M89" s="12"/>
      <c r="N89" s="13"/>
      <c r="O89" s="14"/>
      <c r="P89" s="15"/>
      <c r="Q89" s="15"/>
      <c r="R89" s="6"/>
      <c r="S89" s="31"/>
      <c r="T89" s="6"/>
    </row>
    <row r="90" spans="1:20" ht="13.5">
      <c r="A90" s="4">
        <v>1</v>
      </c>
      <c r="B90" s="4"/>
      <c r="C90" s="5"/>
      <c r="D90" s="5"/>
      <c r="E90" s="18"/>
      <c r="F90" s="6"/>
      <c r="G90" s="7"/>
      <c r="H90" s="8"/>
      <c r="I90" s="9"/>
      <c r="J90" s="10"/>
      <c r="K90" s="9"/>
      <c r="L90" s="11"/>
      <c r="M90" s="12"/>
      <c r="N90" s="13"/>
      <c r="O90" s="14"/>
      <c r="P90" s="15"/>
      <c r="Q90" s="15"/>
      <c r="R90" s="6"/>
      <c r="S90" s="31"/>
      <c r="T90" s="6"/>
    </row>
    <row r="91" spans="1:20" ht="13.5">
      <c r="A91" s="4">
        <v>1</v>
      </c>
      <c r="B91" s="4"/>
      <c r="C91" s="5"/>
      <c r="D91" s="5"/>
      <c r="E91" s="18"/>
      <c r="F91" s="6"/>
      <c r="G91" s="7"/>
      <c r="H91" s="8"/>
      <c r="I91" s="9"/>
      <c r="J91" s="10"/>
      <c r="K91" s="9"/>
      <c r="L91" s="11"/>
      <c r="M91" s="12"/>
      <c r="N91" s="13"/>
      <c r="O91" s="14"/>
      <c r="P91" s="15"/>
      <c r="Q91" s="15"/>
      <c r="R91" s="6"/>
      <c r="S91" s="31"/>
      <c r="T91" s="6"/>
    </row>
    <row r="92" spans="1:20" ht="13.5">
      <c r="A92" s="4">
        <v>1</v>
      </c>
      <c r="B92" s="4"/>
      <c r="C92" s="5"/>
      <c r="D92" s="5"/>
      <c r="E92" s="18"/>
      <c r="F92" s="6"/>
      <c r="G92" s="7"/>
      <c r="H92" s="8"/>
      <c r="I92" s="9"/>
      <c r="J92" s="10"/>
      <c r="K92" s="9"/>
      <c r="L92" s="11"/>
      <c r="M92" s="12"/>
      <c r="N92" s="13"/>
      <c r="O92" s="14"/>
      <c r="P92" s="15"/>
      <c r="Q92" s="15"/>
      <c r="R92" s="6"/>
      <c r="S92" s="31"/>
      <c r="T92" s="6"/>
    </row>
    <row r="93" spans="1:20" ht="13.5">
      <c r="A93" s="4">
        <v>1</v>
      </c>
      <c r="B93" s="4"/>
      <c r="C93" s="5"/>
      <c r="D93" s="5"/>
      <c r="E93" s="18"/>
      <c r="F93" s="6"/>
      <c r="G93" s="7"/>
      <c r="H93" s="8"/>
      <c r="I93" s="9"/>
      <c r="J93" s="10"/>
      <c r="K93" s="9"/>
      <c r="L93" s="11"/>
      <c r="M93" s="12"/>
      <c r="N93" s="13"/>
      <c r="O93" s="14"/>
      <c r="P93" s="15"/>
      <c r="Q93" s="15"/>
      <c r="R93" s="6"/>
      <c r="S93" s="31"/>
      <c r="T93" s="6"/>
    </row>
    <row r="94" spans="1:20" ht="13.5">
      <c r="A94" s="4">
        <v>1</v>
      </c>
      <c r="B94" s="4"/>
      <c r="C94" s="5"/>
      <c r="D94" s="5"/>
      <c r="E94" s="18"/>
      <c r="F94" s="6"/>
      <c r="G94" s="7"/>
      <c r="H94" s="8"/>
      <c r="I94" s="9"/>
      <c r="J94" s="10"/>
      <c r="K94" s="9"/>
      <c r="L94" s="11"/>
      <c r="M94" s="12"/>
      <c r="N94" s="13"/>
      <c r="O94" s="14"/>
      <c r="P94" s="15"/>
      <c r="Q94" s="15"/>
      <c r="R94" s="6"/>
      <c r="S94" s="31"/>
      <c r="T94" s="6"/>
    </row>
    <row r="95" spans="1:20" ht="13.5">
      <c r="A95" s="4">
        <v>1</v>
      </c>
      <c r="B95" s="4"/>
      <c r="C95" s="5"/>
      <c r="D95" s="5"/>
      <c r="E95" s="18"/>
      <c r="F95" s="6"/>
      <c r="G95" s="7"/>
      <c r="H95" s="8"/>
      <c r="I95" s="9"/>
      <c r="J95" s="10"/>
      <c r="K95" s="9"/>
      <c r="L95" s="11"/>
      <c r="M95" s="12"/>
      <c r="N95" s="13"/>
      <c r="O95" s="14"/>
      <c r="P95" s="15"/>
      <c r="Q95" s="15"/>
      <c r="R95" s="6"/>
      <c r="S95" s="31"/>
      <c r="T95" s="6"/>
    </row>
    <row r="96" spans="1:20" ht="13.5">
      <c r="A96" s="4">
        <v>1</v>
      </c>
      <c r="B96" s="4"/>
      <c r="C96" s="5"/>
      <c r="D96" s="5"/>
      <c r="E96" s="18"/>
      <c r="F96" s="6"/>
      <c r="G96" s="7"/>
      <c r="H96" s="8"/>
      <c r="I96" s="9"/>
      <c r="J96" s="10"/>
      <c r="K96" s="9"/>
      <c r="L96" s="11"/>
      <c r="M96" s="12"/>
      <c r="N96" s="13"/>
      <c r="O96" s="14"/>
      <c r="P96" s="15"/>
      <c r="Q96" s="15"/>
      <c r="R96" s="6"/>
      <c r="S96" s="31"/>
      <c r="T96" s="6"/>
    </row>
    <row r="97" spans="1:20" ht="13.5">
      <c r="A97" s="4">
        <v>1</v>
      </c>
      <c r="B97" s="4"/>
      <c r="C97" s="5"/>
      <c r="D97" s="5"/>
      <c r="E97" s="18"/>
      <c r="F97" s="6"/>
      <c r="G97" s="7"/>
      <c r="H97" s="8"/>
      <c r="I97" s="9"/>
      <c r="J97" s="10"/>
      <c r="K97" s="9"/>
      <c r="L97" s="11"/>
      <c r="M97" s="12"/>
      <c r="N97" s="13"/>
      <c r="O97" s="14"/>
      <c r="P97" s="15"/>
      <c r="Q97" s="15"/>
      <c r="R97" s="6"/>
      <c r="S97" s="31"/>
      <c r="T97" s="6"/>
    </row>
    <row r="98" spans="1:20" ht="13.5">
      <c r="A98" s="4">
        <v>1</v>
      </c>
      <c r="B98" s="4"/>
      <c r="C98" s="5"/>
      <c r="D98" s="5"/>
      <c r="E98" s="18"/>
      <c r="F98" s="6"/>
      <c r="G98" s="7"/>
      <c r="H98" s="8"/>
      <c r="I98" s="9"/>
      <c r="J98" s="10"/>
      <c r="K98" s="9"/>
      <c r="L98" s="11"/>
      <c r="M98" s="12"/>
      <c r="N98" s="13"/>
      <c r="O98" s="14"/>
      <c r="P98" s="15"/>
      <c r="Q98" s="15"/>
      <c r="R98" s="6"/>
      <c r="S98" s="31"/>
      <c r="T98" s="6"/>
    </row>
    <row r="99" spans="1:20" ht="13.5">
      <c r="A99" s="4">
        <v>1</v>
      </c>
      <c r="B99" s="4"/>
      <c r="C99" s="5"/>
      <c r="D99" s="5"/>
      <c r="E99" s="18"/>
      <c r="F99" s="6"/>
      <c r="G99" s="7"/>
      <c r="H99" s="8"/>
      <c r="I99" s="9"/>
      <c r="J99" s="10"/>
      <c r="K99" s="9"/>
      <c r="L99" s="11"/>
      <c r="M99" s="12"/>
      <c r="N99" s="13"/>
      <c r="O99" s="14"/>
      <c r="P99" s="15"/>
      <c r="Q99" s="15"/>
      <c r="R99" s="6"/>
      <c r="S99" s="31"/>
      <c r="T99" s="6"/>
    </row>
    <row r="100" spans="1:20" ht="13.5">
      <c r="A100" s="4">
        <v>1</v>
      </c>
      <c r="B100" s="4"/>
      <c r="C100" s="5"/>
      <c r="D100" s="5"/>
      <c r="E100" s="18"/>
      <c r="F100" s="6"/>
      <c r="G100" s="7"/>
      <c r="H100" s="8"/>
      <c r="I100" s="9"/>
      <c r="J100" s="10"/>
      <c r="K100" s="9"/>
      <c r="L100" s="11"/>
      <c r="M100" s="12"/>
      <c r="N100" s="13"/>
      <c r="O100" s="14"/>
      <c r="P100" s="15"/>
      <c r="Q100" s="15"/>
      <c r="R100" s="6"/>
      <c r="S100" s="31"/>
      <c r="T100" s="6"/>
    </row>
    <row r="101" spans="1:20" ht="13.5">
      <c r="A101" s="4">
        <v>1</v>
      </c>
      <c r="B101" s="4"/>
      <c r="C101" s="5"/>
      <c r="D101" s="5"/>
      <c r="E101" s="18"/>
      <c r="F101" s="6"/>
      <c r="G101" s="7"/>
      <c r="H101" s="8"/>
      <c r="I101" s="9"/>
      <c r="J101" s="10"/>
      <c r="K101" s="9"/>
      <c r="L101" s="11"/>
      <c r="M101" s="12"/>
      <c r="N101" s="13"/>
      <c r="O101" s="14"/>
      <c r="P101" s="15"/>
      <c r="Q101" s="15"/>
      <c r="R101" s="6"/>
      <c r="S101" s="31"/>
      <c r="T101" s="6"/>
    </row>
    <row r="102" spans="1:20" ht="13.5">
      <c r="A102" s="4">
        <v>1</v>
      </c>
      <c r="B102" s="4"/>
      <c r="C102" s="5"/>
      <c r="D102" s="5"/>
      <c r="E102" s="18"/>
      <c r="F102" s="6"/>
      <c r="G102" s="7"/>
      <c r="H102" s="8"/>
      <c r="I102" s="9"/>
      <c r="J102" s="10"/>
      <c r="K102" s="9"/>
      <c r="L102" s="11"/>
      <c r="M102" s="12"/>
      <c r="N102" s="13"/>
      <c r="O102" s="14"/>
      <c r="P102" s="15"/>
      <c r="Q102" s="15"/>
      <c r="R102" s="6"/>
      <c r="S102" s="31"/>
      <c r="T102" s="6"/>
    </row>
    <row r="103" spans="1:20" ht="13.5">
      <c r="A103" s="4">
        <v>1</v>
      </c>
      <c r="B103" s="4"/>
      <c r="C103" s="5"/>
      <c r="D103" s="5"/>
      <c r="E103" s="18"/>
      <c r="F103" s="6"/>
      <c r="G103" s="7"/>
      <c r="H103" s="8"/>
      <c r="I103" s="9"/>
      <c r="J103" s="10"/>
      <c r="K103" s="9"/>
      <c r="L103" s="11"/>
      <c r="M103" s="12"/>
      <c r="N103" s="13"/>
      <c r="O103" s="14"/>
      <c r="P103" s="15"/>
      <c r="Q103" s="15"/>
      <c r="R103" s="6"/>
      <c r="S103" s="31"/>
      <c r="T103" s="6"/>
    </row>
    <row r="104" spans="1:20" ht="13.5">
      <c r="A104" s="4">
        <v>1</v>
      </c>
      <c r="B104" s="4"/>
      <c r="C104" s="5"/>
      <c r="D104" s="5"/>
      <c r="E104" s="18"/>
      <c r="F104" s="6"/>
      <c r="G104" s="7"/>
      <c r="H104" s="8"/>
      <c r="I104" s="9"/>
      <c r="J104" s="10"/>
      <c r="K104" s="9"/>
      <c r="L104" s="11"/>
      <c r="M104" s="12"/>
      <c r="N104" s="13"/>
      <c r="O104" s="14"/>
      <c r="P104" s="15"/>
      <c r="Q104" s="15"/>
      <c r="R104" s="6"/>
      <c r="S104" s="31"/>
      <c r="T104" s="6"/>
    </row>
    <row r="105" spans="1:20" ht="13.5">
      <c r="A105" s="4">
        <v>1</v>
      </c>
      <c r="B105" s="4"/>
      <c r="C105" s="5"/>
      <c r="D105" s="5"/>
      <c r="E105" s="18"/>
      <c r="F105" s="6"/>
      <c r="G105" s="7"/>
      <c r="H105" s="8"/>
      <c r="I105" s="9"/>
      <c r="J105" s="10"/>
      <c r="K105" s="9"/>
      <c r="L105" s="11"/>
      <c r="M105" s="12"/>
      <c r="N105" s="13"/>
      <c r="O105" s="14"/>
      <c r="P105" s="15"/>
      <c r="Q105" s="15"/>
      <c r="R105" s="6"/>
      <c r="S105" s="31"/>
      <c r="T105" s="6"/>
    </row>
    <row r="106" spans="1:20" ht="13.5">
      <c r="A106" s="4">
        <v>1</v>
      </c>
      <c r="B106" s="4"/>
      <c r="C106" s="5"/>
      <c r="D106" s="5"/>
      <c r="E106" s="18"/>
      <c r="F106" s="6"/>
      <c r="G106" s="7"/>
      <c r="H106" s="8"/>
      <c r="I106" s="9"/>
      <c r="J106" s="10"/>
      <c r="K106" s="9"/>
      <c r="L106" s="11"/>
      <c r="M106" s="12"/>
      <c r="N106" s="13"/>
      <c r="O106" s="14"/>
      <c r="P106" s="15"/>
      <c r="Q106" s="15"/>
      <c r="R106" s="6"/>
      <c r="S106" s="31"/>
      <c r="T106" s="6"/>
    </row>
  </sheetData>
  <printOptions/>
  <pageMargins left="0.43" right="0.32" top="1" bottom="1" header="0.512" footer="0.512"/>
  <pageSetup horizontalDpi="300" verticalDpi="300" orientation="landscape" paperSize="9" r:id="rId2"/>
  <headerFooter alignWithMargins="0">
    <oddHeader>&amp;C&amp;A</oddHeader>
    <oddFooter>&amp;C- &amp;P -</oddFooter>
  </headerFooter>
  <legacyDrawing r:id="rId1"/>
</worksheet>
</file>

<file path=xl/worksheets/sheet7.xml><?xml version="1.0" encoding="utf-8"?>
<worksheet xmlns="http://schemas.openxmlformats.org/spreadsheetml/2006/main" xmlns:r="http://schemas.openxmlformats.org/officeDocument/2006/relationships">
  <sheetPr codeName="Sheet33"/>
  <dimension ref="A1:B26"/>
  <sheetViews>
    <sheetView workbookViewId="0" topLeftCell="A1">
      <selection activeCell="A1" sqref="A1"/>
    </sheetView>
  </sheetViews>
  <sheetFormatPr defaultColWidth="9.00390625" defaultRowHeight="13.5"/>
  <cols>
    <col min="1" max="1" width="2.875" style="0" customWidth="1"/>
    <col min="2" max="2" width="2.25390625" style="0" customWidth="1"/>
    <col min="3" max="3" width="15.625" style="0" customWidth="1"/>
  </cols>
  <sheetData>
    <row r="1" spans="1:2" ht="13.5">
      <c r="A1" s="51">
        <v>1</v>
      </c>
      <c r="B1" s="51" t="s">
        <v>1</v>
      </c>
    </row>
    <row r="2" spans="1:2" ht="13.5">
      <c r="A2" s="51">
        <v>2</v>
      </c>
      <c r="B2" s="51" t="s">
        <v>3</v>
      </c>
    </row>
    <row r="3" spans="1:2" ht="13.5">
      <c r="A3" s="51">
        <v>3</v>
      </c>
      <c r="B3" s="51" t="s">
        <v>5</v>
      </c>
    </row>
    <row r="4" spans="1:2" ht="13.5">
      <c r="A4" s="51">
        <v>4</v>
      </c>
      <c r="B4" s="51" t="s">
        <v>7</v>
      </c>
    </row>
    <row r="5" spans="1:2" ht="13.5">
      <c r="A5" s="51">
        <v>5</v>
      </c>
      <c r="B5" s="51" t="s">
        <v>9</v>
      </c>
    </row>
    <row r="6" spans="1:2" ht="13.5">
      <c r="A6" s="51">
        <v>6</v>
      </c>
      <c r="B6" s="51" t="s">
        <v>11</v>
      </c>
    </row>
    <row r="7" spans="1:2" ht="13.5">
      <c r="A7" s="51">
        <v>7</v>
      </c>
      <c r="B7" s="51" t="s">
        <v>13</v>
      </c>
    </row>
    <row r="8" spans="1:2" ht="13.5">
      <c r="A8" s="51">
        <v>8</v>
      </c>
      <c r="B8" s="51" t="s">
        <v>15</v>
      </c>
    </row>
    <row r="9" spans="1:2" ht="13.5">
      <c r="A9" s="51">
        <v>9</v>
      </c>
      <c r="B9" s="51" t="s">
        <v>17</v>
      </c>
    </row>
    <row r="10" spans="1:2" ht="13.5">
      <c r="A10" s="51">
        <v>10</v>
      </c>
      <c r="B10" s="51" t="s">
        <v>19</v>
      </c>
    </row>
    <row r="11" spans="1:2" ht="13.5">
      <c r="A11" s="51">
        <v>11</v>
      </c>
      <c r="B11" s="51" t="s">
        <v>21</v>
      </c>
    </row>
    <row r="12" spans="1:2" ht="13.5">
      <c r="A12" s="51">
        <v>12</v>
      </c>
      <c r="B12" s="51" t="s">
        <v>23</v>
      </c>
    </row>
    <row r="13" spans="1:2" ht="13.5">
      <c r="A13" s="51">
        <v>13</v>
      </c>
      <c r="B13" s="51" t="s">
        <v>25</v>
      </c>
    </row>
    <row r="14" spans="1:2" ht="13.5">
      <c r="A14" s="51">
        <v>14</v>
      </c>
      <c r="B14" s="51" t="s">
        <v>2</v>
      </c>
    </row>
    <row r="15" spans="1:2" ht="13.5">
      <c r="A15" s="51">
        <v>15</v>
      </c>
      <c r="B15" s="51" t="s">
        <v>4</v>
      </c>
    </row>
    <row r="16" spans="1:2" ht="13.5">
      <c r="A16" s="51">
        <v>16</v>
      </c>
      <c r="B16" s="51" t="s">
        <v>6</v>
      </c>
    </row>
    <row r="17" spans="1:2" ht="13.5">
      <c r="A17" s="51">
        <v>17</v>
      </c>
      <c r="B17" s="51" t="s">
        <v>8</v>
      </c>
    </row>
    <row r="18" spans="1:2" ht="13.5">
      <c r="A18" s="51">
        <v>18</v>
      </c>
      <c r="B18" s="51" t="s">
        <v>10</v>
      </c>
    </row>
    <row r="19" spans="1:2" ht="13.5">
      <c r="A19" s="51">
        <v>19</v>
      </c>
      <c r="B19" s="51" t="s">
        <v>12</v>
      </c>
    </row>
    <row r="20" spans="1:2" ht="13.5">
      <c r="A20" s="51">
        <v>20</v>
      </c>
      <c r="B20" s="51" t="s">
        <v>14</v>
      </c>
    </row>
    <row r="21" spans="1:2" ht="13.5">
      <c r="A21" s="51">
        <v>21</v>
      </c>
      <c r="B21" s="51" t="s">
        <v>16</v>
      </c>
    </row>
    <row r="22" spans="1:2" ht="13.5">
      <c r="A22" s="51">
        <v>22</v>
      </c>
      <c r="B22" s="51" t="s">
        <v>18</v>
      </c>
    </row>
    <row r="23" spans="1:2" ht="13.5">
      <c r="A23" s="51">
        <v>23</v>
      </c>
      <c r="B23" s="51" t="s">
        <v>20</v>
      </c>
    </row>
    <row r="24" spans="1:2" ht="13.5">
      <c r="A24" s="51">
        <v>24</v>
      </c>
      <c r="B24" s="51" t="s">
        <v>22</v>
      </c>
    </row>
    <row r="25" spans="1:2" ht="13.5">
      <c r="A25" s="51">
        <v>25</v>
      </c>
      <c r="B25" s="51" t="s">
        <v>24</v>
      </c>
    </row>
    <row r="26" spans="1:2" ht="13.5">
      <c r="A26" s="51">
        <v>26</v>
      </c>
      <c r="B26" s="51" t="s">
        <v>26</v>
      </c>
    </row>
  </sheetData>
  <printOptions/>
  <pageMargins left="0.75" right="0.75" top="1" bottom="1" header="0.512" footer="0.512"/>
  <pageSetup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償却費の計算</dc:title>
  <dc:subject/>
  <dc:creator>小林誠一郎</dc:creator>
  <cp:keywords/>
  <dc:description/>
  <cp:lastModifiedBy>小林誠一郎</cp:lastModifiedBy>
  <cp:lastPrinted>2007-08-22T01:01:20Z</cp:lastPrinted>
  <dcterms:created xsi:type="dcterms:W3CDTF">1999-02-11T06:59:53Z</dcterms:created>
  <dcterms:modified xsi:type="dcterms:W3CDTF">2007-08-22T01:26:19Z</dcterms:modified>
  <cp:category/>
  <cp:version/>
  <cp:contentType/>
  <cp:contentStatus/>
</cp:coreProperties>
</file>